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<sst xmlns="http://schemas.openxmlformats.org/spreadsheetml/2006/main" count="1981" uniqueCount="1095">
  <si>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</si>
  <si>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</si>
  <si>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</si>
  <si>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</si>
  <si>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</si>
  <si>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</si>
  <si>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</si>
  <si>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</si>
  <si>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</si>
  <si>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</si>
  <si>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</si>
  <si>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</si>
  <si>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</si>
  <si>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</si>
  <si>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</si>
  <si>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</si>
  <si>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</si>
  <si>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</si>
  <si>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</si>
  <si>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</si>
  <si>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</si>
  <si>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</si>
  <si>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</si>
  <si>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</si>
  <si>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</si>
  <si>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</si>
  <si>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</si>
  <si>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</si>
  <si>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</si>
  <si>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</si>
  <si>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</si>
  <si>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</si>
  <si>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</si>
  <si>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</si>
  <si>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</si>
  <si>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</si>
  <si>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</si>
  <si>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</si>
  <si>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</si>
  <si>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</si>
  <si>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</si>
  <si>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</si>
  <si>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</si>
  <si>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</si>
  <si>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</si>
  <si>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</si>
  <si>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</si>
  <si>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</si>
  <si>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</si>
  <si>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</si>
  <si>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</si>
  <si>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</si>
  <si>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</si>
  <si>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</si>
  <si>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</si>
  <si>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</si>
  <si>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</si>
  <si>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</si>
  <si>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</si>
  <si>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</si>
  <si>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</si>
  <si>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</si>
  <si>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</si>
  <si>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</si>
  <si>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</si>
  <si>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</si>
  <si>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</si>
  <si>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</si>
  <si>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</si>
  <si>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</si>
  <si>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</si>
  <si>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</si>
  <si>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</si>
  <si>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</si>
  <si>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</si>
  <si>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</si>
  <si>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</si>
  <si>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</si>
  <si>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</si>
  <si>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</si>
  <si>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</si>
  <si>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</si>
  <si>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</si>
  <si>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</si>
  <si>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</si>
  <si>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</si>
  <si>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</si>
  <si>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</si>
  <si>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</si>
  <si>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</si>
  <si>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</si>
  <si>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</si>
  <si>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</si>
  <si>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</si>
  <si>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</si>
  <si>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</si>
  <si>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</si>
  <si>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</si>
  <si>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</si>
  <si>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</si>
  <si>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</si>
  <si>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</si>
  <si>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</si>
  <si>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</si>
  <si>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</si>
  <si>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</si>
  <si>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</si>
  <si>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</si>
  <si>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</si>
  <si>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</si>
  <si>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</si>
  <si>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</si>
  <si>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</si>
  <si>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</si>
  <si>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</si>
  <si>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</si>
  <si>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</si>
  <si>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</si>
  <si>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</si>
  <si>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</si>
  <si>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</si>
  <si>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</si>
  <si>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</si>
  <si>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</si>
  <si>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</si>
  <si>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</si>
  <si>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</si>
  <si>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</si>
  <si>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</si>
  <si>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</si>
  <si>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</si>
  <si>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</si>
  <si>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</si>
  <si>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</si>
  <si>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</si>
  <si>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</si>
  <si>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</si>
  <si>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</si>
  <si>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</si>
  <si>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</si>
  <si>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</si>
  <si>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</si>
  <si>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</si>
  <si>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</si>
  <si>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</si>
  <si>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</si>
  <si>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</si>
  <si>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</si>
  <si>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</si>
  <si>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</si>
  <si>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</si>
  <si>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</si>
  <si>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</si>
  <si>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</si>
  <si>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</si>
  <si>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</si>
  <si>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</si>
  <si>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</si>
  <si>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</si>
  <si>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</si>
  <si>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</si>
  <si>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</si>
  <si>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</si>
  <si>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</si>
  <si>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</si>
  <si>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</si>
  <si>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</si>
  <si>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</si>
  <si>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</si>
  <si>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</si>
  <si>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</si>
  <si>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</si>
  <si>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</si>
  <si>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</si>
  <si>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</si>
  <si>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</si>
  <si>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</si>
  <si>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</si>
  <si>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</si>
  <si>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</si>
  <si>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</si>
  <si>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</si>
  <si>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</si>
  <si>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</si>
  <si>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</si>
  <si>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</si>
  <si>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</si>
  <si>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</si>
  <si>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</si>
  <si>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</si>
  <si>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</si>
  <si>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</si>
  <si>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</si>
  <si>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</si>
  <si>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</si>
  <si>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</si>
  <si>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</si>
  <si>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</si>
  <si>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</si>
  <si>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</si>
  <si>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</si>
  <si>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</si>
  <si>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</si>
  <si>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</si>
  <si>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</si>
  <si>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</si>
  <si>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</si>
  <si>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</si>
  <si>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</si>
  <si>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</si>
  <si>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</si>
  <si>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</si>
  <si>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</si>
  <si>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</si>
  <si>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</si>
  <si>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</si>
  <si>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</si>
  <si>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</si>
  <si>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</si>
  <si>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</si>
  <si>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</si>
  <si>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</si>
  <si>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</si>
  <si>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</si>
  <si>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</si>
  <si>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</si>
  <si>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</si>
  <si>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</si>
  <si>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</si>
  <si>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</si>
  <si>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</si>
  <si>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</si>
  <si>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</si>
  <si>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</si>
  <si>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</si>
  <si>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</si>
  <si>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</si>
  <si>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</si>
  <si>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</si>
  <si>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</si>
  <si>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</si>
  <si>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</si>
  <si>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</si>
  <si>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</si>
  <si>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</si>
  <si>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</si>
  <si>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</si>
  <si>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</si>
  <si>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</si>
  <si>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</si>
  <si>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</si>
  <si>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</si>
  <si>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</si>
  <si>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</si>
  <si>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</si>
  <si>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</si>
  <si>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</si>
  <si>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</si>
  <si>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</si>
  <si>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</si>
  <si>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</si>
  <si>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</si>
  <si>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</si>
  <si>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</si>
  <si>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</si>
  <si>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</si>
  <si>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</si>
  <si>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</si>
  <si>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</si>
  <si>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</si>
  <si>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</si>
  <si>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</si>
  <si>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</si>
  <si>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</si>
  <si>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</si>
  <si>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</si>
  <si>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</si>
  <si>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</si>
  <si>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</si>
  <si>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</si>
  <si>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</si>
  <si>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</si>
  <si>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</si>
  <si>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</si>
  <si>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</si>
  <si>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</si>
  <si>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</si>
  <si>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</si>
  <si>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</si>
  <si>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</si>
  <si>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</si>
  <si>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</si>
  <si>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</si>
  <si>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</si>
  <si>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</si>
  <si>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</si>
  <si>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</si>
  <si>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</si>
  <si>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</si>
  <si>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</si>
  <si>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</si>
  <si>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</si>
  <si>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</si>
  <si>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</si>
  <si>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</si>
  <si>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</si>
  <si>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</si>
  <si>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</si>
  <si>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</si>
  <si>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</si>
  <si>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</si>
  <si>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</si>
  <si>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</si>
  <si>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</si>
  <si>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</si>
  <si>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</si>
  <si>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</si>
  <si>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</si>
  <si>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</si>
  <si>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</si>
  <si>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</si>
  <si>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</si>
  <si>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</si>
  <si>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</si>
  <si>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</si>
  <si>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</si>
  <si>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</si>
  <si>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</si>
  <si>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</si>
  <si>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</si>
  <si>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</si>
  <si>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</si>
  <si>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</si>
  <si>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</si>
  <si>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</si>
  <si>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</si>
  <si>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</si>
  <si>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</si>
  <si>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</si>
  <si>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</si>
  <si>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</si>
  <si>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</si>
  <si>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</si>
  <si>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</si>
  <si>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</si>
  <si>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</si>
  <si>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</si>
  <si>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</si>
  <si>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</si>
  <si>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</si>
  <si>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</si>
  <si>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</si>
  <si>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</si>
  <si>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</si>
  <si>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</si>
  <si>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</si>
  <si>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</si>
  <si>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</si>
  <si>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</si>
  <si>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</si>
  <si>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</si>
  <si>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</si>
  <si>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</si>
  <si>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</si>
  <si>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</si>
  <si>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</si>
  <si>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</si>
  <si>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</si>
  <si>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</si>
  <si>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</si>
  <si>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</si>
  <si>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</si>
  <si>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</si>
  <si>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</si>
  <si>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</si>
  <si>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</si>
  <si>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</si>
  <si>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</si>
  <si>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</si>
  <si>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</si>
  <si>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</si>
  <si>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</si>
  <si>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</si>
  <si>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</si>
  <si>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</si>
  <si>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</si>
  <si>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</si>
  <si>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</si>
  <si>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</si>
  <si>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</si>
  <si>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</si>
  <si>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</si>
  <si>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</si>
  <si>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</si>
  <si>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</si>
  <si>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</si>
  <si>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</si>
  <si>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</si>
  <si>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</si>
  <si>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</si>
  <si>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</si>
  <si>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</si>
  <si>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</si>
  <si>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</si>
  <si>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</si>
  <si>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</si>
  <si>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</si>
  <si>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</si>
  <si>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</si>
  <si>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</si>
  <si>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</si>
  <si>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</si>
  <si>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</si>
  <si>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</si>
  <si>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</si>
  <si>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</si>
  <si>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</si>
  <si>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</si>
  <si>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</si>
  <si>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</si>
  <si>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</si>
  <si>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</si>
  <si>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</si>
  <si>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</si>
  <si>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</si>
  <si>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</si>
  <si>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</si>
  <si>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</si>
  <si>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</si>
  <si>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</si>
  <si>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</si>
  <si>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</si>
  <si>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</si>
  <si>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</si>
  <si>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</si>
  <si>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</si>
  <si>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</si>
  <si>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</si>
  <si>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</si>
  <si>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</si>
  <si>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</si>
  <si>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</si>
  <si>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</si>
  <si>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</si>
  <si>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</si>
  <si>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</si>
  <si>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</si>
  <si>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</si>
  <si>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</si>
  <si>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</si>
  <si>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</si>
  <si>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</si>
  <si>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</si>
  <si>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</si>
  <si>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</si>
  <si>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</si>
  <si>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</si>
  <si>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</si>
  <si>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</si>
  <si>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</si>
  <si>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</si>
  <si>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</si>
  <si>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</si>
  <si>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</si>
  <si>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</si>
  <si>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</si>
  <si>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</si>
  <si>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</si>
  <si>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</si>
  <si>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</si>
  <si>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</si>
  <si>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</si>
  <si>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</si>
  <si>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</si>
  <si>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</si>
  <si>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</si>
  <si>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</si>
  <si>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</si>
  <si>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</si>
  <si>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</si>
  <si>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</si>
  <si>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</si>
  <si>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</si>
  <si>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</si>
  <si>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</si>
  <si>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</si>
  <si>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</si>
  <si>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</si>
  <si>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</si>
  <si>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</si>
  <si>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</si>
  <si>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</si>
  <si>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</si>
  <si>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</si>
  <si>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</si>
  <si>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</si>
  <si>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</si>
  <si>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</si>
  <si>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</si>
  <si>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</si>
  <si>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</si>
  <si>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</si>
  <si>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</si>
  <si>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</si>
  <si>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</si>
  <si>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</si>
  <si>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</si>
  <si>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</si>
  <si>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</si>
  <si>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</si>
  <si>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</si>
  <si>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</si>
  <si>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</si>
  <si>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</si>
  <si>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</si>
  <si>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</si>
  <si>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</si>
  <si>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</si>
  <si>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</si>
  <si>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</si>
  <si>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</si>
  <si>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</si>
  <si>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</si>
  <si>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</si>
  <si>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</si>
  <si>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</si>
  <si>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</si>
  <si>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</si>
  <si>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</si>
  <si>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</si>
  <si>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</si>
  <si>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</si>
  <si>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</si>
  <si>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</si>
  <si>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</si>
  <si>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</si>
  <si>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</si>
  <si>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</si>
  <si>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</si>
  <si>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</si>
  <si>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</si>
  <si>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</si>
  <si>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</si>
  <si>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</si>
  <si>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</si>
  <si>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</si>
  <si>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</si>
  <si>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</si>
  <si>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</si>
  <si>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</si>
  <si>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</si>
  <si>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</si>
  <si>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</si>
  <si>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</si>
  <si>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</si>
  <si>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</si>
  <si>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</si>
  <si>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</si>
  <si>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</si>
  <si>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</si>
  <si>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</si>
  <si>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</si>
  <si>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</si>
  <si>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</si>
  <si>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</si>
  <si>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</si>
  <si>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</si>
  <si>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</si>
  <si>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</si>
  <si>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</si>
  <si>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</si>
  <si>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</si>
  <si>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</si>
  <si>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</si>
  <si>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</si>
  <si>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</si>
  <si>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</si>
  <si>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</si>
  <si>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</si>
  <si>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</si>
  <si>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</si>
  <si>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</si>
  <si>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</si>
  <si>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</si>
  <si>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</si>
  <si>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</si>
  <si>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</si>
  <si>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</si>
  <si>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</si>
  <si>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</si>
  <si>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</si>
  <si>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</si>
  <si>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</si>
  <si>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</si>
  <si>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</si>
  <si>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</si>
  <si>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</si>
  <si>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</si>
  <si>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</si>
  <si>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</si>
  <si>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</si>
  <si>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</si>
  <si>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</si>
  <si>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</si>
  <si>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</si>
  <si>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</si>
  <si>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</si>
  <si>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</si>
  <si>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</si>
  <si>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</si>
  <si>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</si>
  <si>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</si>
  <si>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</si>
  <si>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</si>
  <si>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</si>
  <si>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</si>
  <si>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</si>
  <si>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</si>
  <si>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</si>
  <si>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</si>
  <si>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</si>
  <si>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</si>
  <si>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</si>
  <si>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</si>
  <si>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</si>
  <si>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</si>
  <si>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</si>
  <si>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</si>
  <si>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</si>
  <si>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</si>
  <si>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</si>
  <si>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</si>
  <si>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</si>
  <si>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</si>
  <si>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</si>
  <si>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</si>
  <si>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</si>
  <si>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</si>
  <si>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</si>
  <si>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</si>
  <si>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</si>
  <si>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</si>
  <si>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</si>
  <si>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</si>
  <si>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</si>
  <si>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</si>
  <si>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</si>
  <si>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</si>
  <si>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</si>
  <si>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</si>
  <si>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</si>
  <si>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</si>
  <si>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</si>
  <si>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</si>
  <si>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</si>
  <si>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</si>
  <si>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</si>
  <si>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</si>
  <si>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</si>
  <si>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</si>
  <si>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</si>
  <si>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</si>
  <si>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</si>
  <si>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</si>
  <si>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</si>
  <si>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</si>
  <si>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</si>
  <si>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</si>
  <si>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</si>
  <si>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</si>
  <si>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</si>
  <si>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</si>
  <si>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</si>
  <si>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</si>
  <si>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</si>
  <si>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</si>
  <si>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</si>
  <si>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</si>
  <si>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</si>
  <si>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</si>
  <si>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</si>
  <si>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</si>
  <si>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</si>
  <si>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</si>
  <si>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</si>
  <si>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</si>
  <si>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</si>
  <si>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</si>
  <si>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</si>
  <si>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</si>
  <si>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</si>
  <si>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</si>
  <si>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</si>
  <si>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</si>
  <si>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</si>
  <si>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</si>
  <si>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</si>
  <si>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</si>
  <si>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</si>
  <si>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</si>
  <si>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</si>
  <si>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</si>
  <si>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</si>
  <si>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</si>
  <si>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</si>
  <si>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</si>
  <si>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</si>
  <si>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</si>
  <si>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</si>
  <si>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</si>
  <si>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</si>
  <si>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</si>
  <si>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</si>
  <si>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</si>
  <si>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</si>
  <si>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</si>
  <si>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</si>
  <si>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</si>
  <si>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</si>
  <si>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</si>
  <si>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</si>
  <si>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</si>
  <si>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</si>
  <si>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</si>
  <si>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</si>
  <si>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</si>
  <si>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</si>
  <si>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</si>
  <si>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</si>
  <si>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</si>
  <si>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</si>
  <si>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</si>
  <si>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</si>
  <si>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</si>
  <si>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</si>
  <si>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</si>
  <si>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</si>
  <si>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</si>
  <si>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</si>
  <si>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</si>
  <si>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</si>
  <si>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</si>
  <si>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</si>
  <si>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</si>
  <si>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</si>
  <si>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</si>
  <si>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</si>
  <si>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</si>
  <si>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</si>
  <si>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</si>
  <si>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</si>
  <si>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</si>
  <si>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</si>
  <si>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</si>
  <si>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</si>
  <si>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</si>
  <si>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</si>
  <si>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</si>
  <si>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</si>
  <si>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</si>
  <si>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</si>
  <si>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</si>
  <si>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</si>
  <si>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</si>
  <si>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</si>
  <si>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</si>
  <si>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</si>
  <si>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</si>
  <si>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</si>
  <si>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</si>
  <si>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</si>
  <si>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</si>
  <si>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</si>
  <si>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</si>
  <si>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</si>
  <si>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</si>
  <si>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</si>
  <si>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</si>
  <si>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</si>
  <si>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</si>
  <si>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</si>
  <si>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</si>
  <si>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</si>
  <si>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</si>
  <si>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</si>
  <si>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</si>
  <si>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</si>
  <si>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</si>
  <si>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</si>
  <si>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</si>
  <si>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</si>
  <si>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</si>
  <si>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</si>
  <si>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</si>
  <si>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</si>
  <si>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</si>
  <si>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</si>
  <si>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</si>
  <si>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</si>
  <si>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</si>
  <si>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</si>
  <si>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</si>
  <si>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</si>
  <si>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</si>
  <si>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</si>
  <si>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</si>
  <si>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</si>
  <si>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</si>
  <si>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</si>
  <si>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</si>
  <si>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</si>
  <si>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</si>
  <si>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</si>
  <si>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</si>
  <si>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</si>
  <si>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</si>
  <si>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</si>
  <si>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</si>
  <si>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</si>
  <si>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</si>
  <si>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</si>
  <si>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</si>
  <si>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</si>
  <si>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</si>
  <si>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</si>
  <si>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</si>
  <si>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</si>
  <si>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</si>
  <si>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</si>
  <si>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</si>
  <si>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</si>
  <si>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</si>
  <si>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</si>
  <si>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</si>
  <si>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</si>
  <si>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</si>
  <si>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</si>
  <si>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</si>
  <si>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</si>
  <si>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</si>
  <si>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</si>
  <si>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</si>
  <si>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</si>
  <si>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</si>
  <si>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</si>
  <si>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</si>
  <si>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</si>
  <si>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</si>
  <si>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</si>
  <si>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</si>
  <si>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</si>
  <si>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</si>
  <si>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</si>
  <si>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</si>
  <si>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</si>
  <si>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</si>
  <si>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</si>
  <si>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</si>
  <si>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</si>
  <si>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</si>
  <si>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</si>
  <si>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</si>
  <si>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</si>
  <si>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</si>
  <si>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</si>
  <si>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</si>
  <si>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</si>
  <si>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</si>
  <si>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</si>
  <si>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</si>
  <si>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</si>
  <si>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</si>
  <si>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</si>
  <si>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</si>
  <si>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</si>
  <si>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</si>
  <si>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</si>
  <si>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</si>
  <si>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</si>
  <si>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</si>
  <si>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</si>
  <si>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</si>
  <si>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</si>
  <si>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</si>
  <si>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</si>
  <si>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</si>
  <si>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</si>
  <si>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</si>
  <si>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</si>
  <si>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</si>
  <si>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</si>
  <si>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</si>
  <si>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</si>
  <si>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</si>
  <si>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</si>
  <si>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</si>
  <si>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</si>
  <si>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</si>
  <si>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</si>
  <si>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</si>
  <si>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</si>
  <si>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</si>
  <si>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</si>
  <si>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</si>
  <si>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</si>
  <si>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</si>
  <si>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</si>
  <si>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</si>
  <si>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</si>
  <si>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</si>
  <si>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</si>
  <si>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</si>
  <si>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</si>
  <si>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</si>
  <si>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</si>
  <si>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</si>
  <si>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</si>
  <si>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</si>
  <si>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</si>
  <si>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</si>
  <si>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</si>
  <si>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</si>
  <si>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</si>
  <si>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</si>
  <si>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</si>
  <si>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</si>
  <si>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</si>
  <si>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</si>
  <si>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</si>
  <si>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</si>
  <si>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</si>
  <si>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</si>
  <si>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</si>
  <si>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</si>
  <si>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</si>
  <si>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</si>
  <si>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</si>
  <si>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</si>
  <si>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</si>
  <si>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</si>
  <si>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</si>
  <si>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</si>
  <si>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</si>
  <si>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</si>
  <si>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</si>
  <si>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</si>
  <si>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</si>
  <si>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</si>
  <si>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</si>
  <si>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</si>
  <si>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</si>
  <si>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</si>
  <si>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</si>
  <si>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</si>
  <si>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</si>
  <si>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</si>
  <si>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</si>
  <si>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</si>
  <si>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</si>
  <si>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</si>
  <si>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</si>
  <si>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</si>
  <si>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</si>
  <si>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</si>
  <si>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</si>
  <si>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</si>
  <si>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</si>
  <si>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</si>
  <si>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</si>
  <si>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</si>
  <si>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</si>
  <si>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</si>
  <si>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</si>
  <si>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</si>
  <si>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</si>
  <si>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</si>
  <si>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</si>
  <si>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</si>
  <si>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</si>
  <si>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</si>
  <si>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</si>
  <si>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</si>
  <si>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</si>
  <si>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</si>
  <si>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</si>
  <si>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</si>
  <si>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</si>
  <si>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</si>
  <si>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</si>
  <si>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</si>
  <si>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</si>
  <si>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</si>
  <si>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</si>
  <si>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</si>
  <si>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</si>
  <si>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</si>
  <si>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</si>
  <si>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</si>
  <si>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</si>
  <si>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</si>
  <si>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</si>
  <si>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</si>
  <si>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</si>
  <si>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</si>
  <si>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</si>
  <si>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</si>
  <si>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</si>
  <si>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</si>
  <si>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</si>
  <si>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</si>
  <si>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</si>
  <si>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</si>
  <si>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</si>
  <si>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</si>
  <si>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</si>
  <si>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</si>
  <si>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</si>
  <si>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</si>
  <si>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</si>
  <si>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</si>
  <si>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</si>
  <si>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</si>
  <si>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</si>
  <si>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</si>
  <si>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</si>
  <si>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</si>
  <si>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</si>
  <si>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</si>
  <si>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</si>
  <si>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</si>
  <si>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</si>
  <si>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</si>
  <si>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</si>
  <si>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</si>
  <si>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</si>
  <si>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</si>
  <si>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</si>
  <si>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</si>
  <si>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</si>
  <si>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</si>
  <si>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</si>
  <si>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</si>
  <si>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</si>
  <si>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</si>
  <si>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</si>
  <si>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</si>
  <si>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</si>
  <si>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</si>
  <si>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</si>
  <si>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</si>
  <si>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</si>
  <si>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</si>
  <si>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</si>
  <si>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</si>
  <si>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</si>
  <si>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</si>
  <si>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</si>
  <si>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</si>
  <si>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</si>
  <si>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</si>
  <si>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</si>
  <si>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</si>
  <si>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</si>
  <si>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</si>
  <si>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</si>
  <si>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</si>
  <si>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</si>
  <si>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</si>
  <si>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</si>
  <si>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</si>
  <si>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</si>
  <si>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</si>
  <si>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</si>
  <si>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</si>
  <si>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</si>
  <si>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</si>
  <si>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</si>
  <si>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</si>
  <si>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</si>
  <si>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</si>
  <si>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</si>
  <si>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</si>
  <si>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</si>
  <si>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</si>
  <si>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Жовтневий районний суд м. Запоріжжя</t>
  </si>
  <si>
    <t>69063. Запорізька область.м. Запоріжжя</t>
  </si>
  <si>
    <t>вул. Олександрівська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</si>
  <si>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</si>
  <si>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</si>
  <si>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Н.Г. Скользнєва </t>
  </si>
  <si>
    <t xml:space="preserve">М.Г. Свідлова </t>
  </si>
  <si>
    <t>061-764-40-79</t>
  </si>
  <si>
    <t>061-764-41-26</t>
  </si>
  <si>
    <t>2819713026@mail.gov.ua</t>
  </si>
  <si>
    <t>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</si>
</sst>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80"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&amp;L356B9F8F&amp;C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80</v>
      </c>
      <c r="E8" s="135">
        <f>SUM(E9:E19)</f>
        <v>64</v>
      </c>
      <c r="F8" s="112">
        <f>SUM(F9:F19)</f>
        <v>81</v>
      </c>
      <c r="G8" s="189">
        <f>SUM(G9:G19)</f>
        <v>1</v>
      </c>
      <c r="H8" s="137">
        <f>SUM(H9:H19)</f>
        <v>29</v>
      </c>
      <c r="I8" s="137">
        <f>SUM(I9:I19)</f>
        <v>24</v>
      </c>
      <c r="J8" s="137">
        <f>SUM(J9:J19)</f>
        <v>0</v>
      </c>
      <c r="K8" s="137">
        <f>SUM(K9:K19)</f>
        <v>0</v>
      </c>
      <c r="L8" s="137">
        <f>SUM(L9:L19)</f>
        <v>0</v>
      </c>
      <c r="M8" s="137">
        <f>SUM(M9:M19)</f>
        <v>4</v>
      </c>
      <c r="N8" s="137">
        <f>SUM(N9:N19)</f>
        <v>0</v>
      </c>
      <c r="O8" s="137">
        <f>SUM(O9:O19)</f>
        <v>1</v>
      </c>
      <c r="P8" s="137">
        <f>SUM(P9:P19)</f>
        <v>0</v>
      </c>
      <c r="Q8" s="137">
        <f>SUM(Q9:Q19)</f>
        <v>0</v>
      </c>
      <c r="R8" s="136">
        <f>SUM(R9:R19)</f>
        <v>25</v>
      </c>
      <c r="S8" s="136">
        <f>SUM(S9:S19)</f>
        <v>0</v>
      </c>
      <c r="T8" s="136">
        <f>SUM(T9:T19)</f>
        <v>0</v>
      </c>
      <c r="U8" s="136">
        <f>SUM(U9:U19)</f>
        <v>0</v>
      </c>
      <c r="V8" s="136">
        <f>SUM(V9:V19)</f>
        <v>0</v>
      </c>
      <c r="W8" s="136">
        <f>SUM(W9:W19)</f>
        <v>0</v>
      </c>
      <c r="X8" s="136">
        <f>SUM(X9:X19)</f>
        <v>0</v>
      </c>
      <c r="Y8" s="136">
        <f>SUM(Y9:Y19)</f>
        <v>4</v>
      </c>
      <c r="Z8" s="136">
        <f>SUM(Z9:Z19)</f>
        <v>1</v>
      </c>
      <c r="AA8" s="137">
        <f>SUM(AA9:AA19)</f>
        <v>51</v>
      </c>
      <c r="AB8" s="136">
        <f>SUM(AB9:AB19)</f>
        <v>51</v>
      </c>
      <c r="AC8" s="136">
        <f>SUM(AC9:AC19)</f>
        <v>1</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34</v>
      </c>
      <c r="E12" s="139">
        <v>28</v>
      </c>
      <c r="F12" s="112">
        <v>34</v>
      </c>
      <c r="G12" s="189"/>
      <c r="H12" s="139">
        <v>9</v>
      </c>
      <c r="I12" s="139">
        <v>5</v>
      </c>
      <c r="J12" s="139"/>
      <c r="K12" s="139"/>
      <c r="L12" s="139"/>
      <c r="M12" s="139">
        <v>3</v>
      </c>
      <c r="N12" s="139"/>
      <c r="O12" s="139">
        <v>1</v>
      </c>
      <c r="P12" s="139"/>
      <c r="Q12" s="139"/>
      <c r="R12" s="136">
        <v>3</v>
      </c>
      <c r="S12" s="136"/>
      <c r="T12" s="136"/>
      <c r="U12" s="136"/>
      <c r="V12" s="136"/>
      <c r="W12" s="136"/>
      <c r="X12" s="136"/>
      <c r="Y12" s="136">
        <v>3</v>
      </c>
      <c r="Z12" s="136">
        <v>1</v>
      </c>
      <c r="AA12" s="139">
        <v>25</v>
      </c>
      <c r="AB12" s="136">
        <v>25</v>
      </c>
      <c r="AC12" s="136"/>
      <c r="AD12" s="126"/>
    </row>
    <row r="13" spans="1:30" s="96" customFormat="1" ht="12.75" customHeight="1">
      <c r="A13" s="99">
        <v>6</v>
      </c>
      <c r="B13" s="99" t="s">
        <v>1062</v>
      </c>
      <c r="C13" s="99" t="s">
        <v>1063</v>
      </c>
      <c r="D13" s="138">
        <v>43</v>
      </c>
      <c r="E13" s="139">
        <v>33</v>
      </c>
      <c r="F13" s="112">
        <v>44</v>
      </c>
      <c r="G13" s="189">
        <v>1</v>
      </c>
      <c r="H13" s="139">
        <v>19</v>
      </c>
      <c r="I13" s="139">
        <v>18</v>
      </c>
      <c r="J13" s="139"/>
      <c r="K13" s="139"/>
      <c r="L13" s="139"/>
      <c r="M13" s="139">
        <v>1</v>
      </c>
      <c r="N13" s="139"/>
      <c r="O13" s="139"/>
      <c r="P13" s="139"/>
      <c r="Q13" s="139"/>
      <c r="R13" s="136">
        <v>21</v>
      </c>
      <c r="S13" s="136"/>
      <c r="T13" s="136"/>
      <c r="U13" s="136"/>
      <c r="V13" s="136"/>
      <c r="W13" s="136"/>
      <c r="X13" s="136"/>
      <c r="Y13" s="136">
        <v>1</v>
      </c>
      <c r="Z13" s="136"/>
      <c r="AA13" s="139">
        <v>24</v>
      </c>
      <c r="AB13" s="136">
        <v>24</v>
      </c>
      <c r="AC13" s="136">
        <v>1</v>
      </c>
      <c r="AD13" s="126"/>
    </row>
    <row r="14" spans="1:30" s="96" customFormat="1" ht="12.75" customHeight="1">
      <c r="A14" s="99">
        <v>7</v>
      </c>
      <c r="B14" s="99" t="s">
        <v>1064</v>
      </c>
      <c r="C14" s="99" t="s">
        <v>1065</v>
      </c>
      <c r="D14" s="138">
        <v>2</v>
      </c>
      <c r="E14" s="139">
        <v>2</v>
      </c>
      <c r="F14" s="112">
        <v>2</v>
      </c>
      <c r="G14" s="189"/>
      <c r="H14" s="139">
        <v>1</v>
      </c>
      <c r="I14" s="139">
        <v>1</v>
      </c>
      <c r="J14" s="139"/>
      <c r="K14" s="139"/>
      <c r="L14" s="139"/>
      <c r="M14" s="139"/>
      <c r="N14" s="139"/>
      <c r="O14" s="139"/>
      <c r="P14" s="139"/>
      <c r="Q14" s="139"/>
      <c r="R14" s="136">
        <v>1</v>
      </c>
      <c r="S14" s="136"/>
      <c r="T14" s="136"/>
      <c r="U14" s="136"/>
      <c r="V14" s="136"/>
      <c r="W14" s="136"/>
      <c r="X14" s="136"/>
      <c r="Y14" s="136"/>
      <c r="Z14" s="136"/>
      <c r="AA14" s="139">
        <v>1</v>
      </c>
      <c r="AB14" s="136">
        <v>1</v>
      </c>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89"/>
      <c r="H19" s="139"/>
      <c r="I19" s="139"/>
      <c r="J19" s="139"/>
      <c r="K19" s="139"/>
      <c r="L19" s="139"/>
      <c r="M19" s="139"/>
      <c r="N19" s="139"/>
      <c r="O19" s="139"/>
      <c r="P19" s="139"/>
      <c r="Q19" s="139"/>
      <c r="R19" s="136"/>
      <c r="S19" s="136"/>
      <c r="T19" s="136"/>
      <c r="U19" s="136"/>
      <c r="V19" s="136"/>
      <c r="W19" s="136"/>
      <c r="X19" s="136"/>
      <c r="Y19" s="136"/>
      <c r="Z19" s="136"/>
      <c r="AA19" s="139">
        <v>1</v>
      </c>
      <c r="AB19" s="136">
        <v>1</v>
      </c>
      <c r="AC19" s="136"/>
      <c r="AD19" s="126"/>
    </row>
    <row r="20" spans="1:30" s="97" customFormat="1" ht="12.75" customHeight="1">
      <c r="A20" s="99">
        <v>13</v>
      </c>
      <c r="B20" s="100" t="s">
        <v>258</v>
      </c>
      <c r="C20" s="100" t="s">
        <v>1036</v>
      </c>
      <c r="D20" s="138">
        <f>SUM(D21:D52)</f>
        <v>37</v>
      </c>
      <c r="E20" s="139">
        <f>SUM(E21:E52)</f>
        <v>19</v>
      </c>
      <c r="F20" s="112">
        <f>SUM(F21:F52)</f>
        <v>41</v>
      </c>
      <c r="G20" s="189">
        <f>SUM(G21:G52)</f>
        <v>0</v>
      </c>
      <c r="H20" s="139">
        <f>SUM(H21:H52)</f>
        <v>16</v>
      </c>
      <c r="I20" s="139">
        <f>SUM(I21:I52)</f>
        <v>15</v>
      </c>
      <c r="J20" s="139">
        <f>SUM(J21:J52)</f>
        <v>1</v>
      </c>
      <c r="K20" s="139">
        <f>SUM(K21:K52)</f>
        <v>0</v>
      </c>
      <c r="L20" s="139">
        <f>SUM(L21:L52)</f>
        <v>0</v>
      </c>
      <c r="M20" s="139">
        <f>SUM(M21:M52)</f>
        <v>0</v>
      </c>
      <c r="N20" s="139">
        <f>SUM(N21:N52)</f>
        <v>1</v>
      </c>
      <c r="O20" s="139">
        <f>SUM(O21:O52)</f>
        <v>0</v>
      </c>
      <c r="P20" s="136">
        <f>SUM(P21:P52)</f>
        <v>0</v>
      </c>
      <c r="Q20" s="136">
        <f>SUM(Q21:Q52)</f>
        <v>0</v>
      </c>
      <c r="R20" s="136">
        <f>SUM(R21:R52)</f>
        <v>15</v>
      </c>
      <c r="S20" s="136">
        <f>SUM(S21:S52)</f>
        <v>0</v>
      </c>
      <c r="T20" s="136">
        <f>SUM(T21:T52)</f>
        <v>0</v>
      </c>
      <c r="U20" s="136">
        <f>SUM(U21:U52)</f>
        <v>1</v>
      </c>
      <c r="V20" s="136">
        <f>SUM(V21:V52)</f>
        <v>0</v>
      </c>
      <c r="W20" s="136">
        <f>SUM(W21:W52)</f>
        <v>0</v>
      </c>
      <c r="X20" s="136">
        <f>SUM(X21:X52)</f>
        <v>0</v>
      </c>
      <c r="Y20" s="136">
        <f>SUM(Y21:Y52)</f>
        <v>0</v>
      </c>
      <c r="Z20" s="136">
        <f>SUM(Z21:Z52)</f>
        <v>0</v>
      </c>
      <c r="AA20" s="139">
        <f>SUM(AA21:AA52)</f>
        <v>21</v>
      </c>
      <c r="AB20" s="136">
        <f>SUM(AB21:AB52)</f>
        <v>24</v>
      </c>
      <c r="AC20" s="136">
        <f>SUM(AC21:AC52)</f>
        <v>0</v>
      </c>
      <c r="AD20" s="98"/>
    </row>
    <row r="21" spans="1:30" s="96" customFormat="1" ht="12.75" customHeight="1">
      <c r="A21" s="99">
        <v>14</v>
      </c>
      <c r="B21" s="99" t="s">
        <v>260</v>
      </c>
      <c r="C21" s="99" t="s">
        <v>259</v>
      </c>
      <c r="D21" s="138">
        <v>11</v>
      </c>
      <c r="E21" s="139">
        <v>4</v>
      </c>
      <c r="F21" s="112">
        <v>12</v>
      </c>
      <c r="G21" s="189"/>
      <c r="H21" s="139">
        <v>2</v>
      </c>
      <c r="I21" s="139">
        <v>2</v>
      </c>
      <c r="J21" s="139"/>
      <c r="K21" s="139"/>
      <c r="L21" s="139"/>
      <c r="M21" s="139"/>
      <c r="N21" s="139"/>
      <c r="O21" s="139"/>
      <c r="P21" s="139"/>
      <c r="Q21" s="139"/>
      <c r="R21" s="136">
        <v>1</v>
      </c>
      <c r="S21" s="136"/>
      <c r="T21" s="136"/>
      <c r="U21" s="136"/>
      <c r="V21" s="136"/>
      <c r="W21" s="136"/>
      <c r="X21" s="136"/>
      <c r="Y21" s="136"/>
      <c r="Z21" s="136"/>
      <c r="AA21" s="139">
        <v>9</v>
      </c>
      <c r="AB21" s="136">
        <v>10</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2</v>
      </c>
      <c r="E25" s="139"/>
      <c r="F25" s="112">
        <v>2</v>
      </c>
      <c r="G25" s="189"/>
      <c r="H25" s="139">
        <v>2</v>
      </c>
      <c r="I25" s="139">
        <v>2</v>
      </c>
      <c r="J25" s="139"/>
      <c r="K25" s="139"/>
      <c r="L25" s="139"/>
      <c r="M25" s="139"/>
      <c r="N25" s="139"/>
      <c r="O25" s="139"/>
      <c r="P25" s="139"/>
      <c r="Q25" s="139"/>
      <c r="R25" s="136">
        <v>2</v>
      </c>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8</v>
      </c>
      <c r="E27" s="139">
        <v>2</v>
      </c>
      <c r="F27" s="112">
        <v>9</v>
      </c>
      <c r="G27" s="189"/>
      <c r="H27" s="139">
        <v>3</v>
      </c>
      <c r="I27" s="139">
        <v>3</v>
      </c>
      <c r="J27" s="139"/>
      <c r="K27" s="139"/>
      <c r="L27" s="139"/>
      <c r="M27" s="139"/>
      <c r="N27" s="139"/>
      <c r="O27" s="139"/>
      <c r="P27" s="139"/>
      <c r="Q27" s="139"/>
      <c r="R27" s="136">
        <v>4</v>
      </c>
      <c r="S27" s="136"/>
      <c r="T27" s="136"/>
      <c r="U27" s="136"/>
      <c r="V27" s="136"/>
      <c r="W27" s="136"/>
      <c r="X27" s="136"/>
      <c r="Y27" s="136"/>
      <c r="Z27" s="136"/>
      <c r="AA27" s="139">
        <v>5</v>
      </c>
      <c r="AB27" s="136">
        <v>6</v>
      </c>
      <c r="AC27" s="136"/>
      <c r="AD27" s="126"/>
    </row>
    <row r="28" spans="1:30" s="96" customFormat="1" ht="12.75" customHeight="1">
      <c r="A28" s="99">
        <v>21</v>
      </c>
      <c r="B28" s="99" t="s">
        <v>274</v>
      </c>
      <c r="C28" s="99" t="s">
        <v>273</v>
      </c>
      <c r="D28" s="138">
        <v>4</v>
      </c>
      <c r="E28" s="139">
        <v>2</v>
      </c>
      <c r="F28" s="112">
        <v>6</v>
      </c>
      <c r="G28" s="189"/>
      <c r="H28" s="139">
        <v>1</v>
      </c>
      <c r="I28" s="139">
        <v>1</v>
      </c>
      <c r="J28" s="139">
        <v>1</v>
      </c>
      <c r="K28" s="139"/>
      <c r="L28" s="139"/>
      <c r="M28" s="139"/>
      <c r="N28" s="139"/>
      <c r="O28" s="139"/>
      <c r="P28" s="139"/>
      <c r="Q28" s="139"/>
      <c r="R28" s="136">
        <v>3</v>
      </c>
      <c r="S28" s="136"/>
      <c r="T28" s="136"/>
      <c r="U28" s="136"/>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v>
      </c>
      <c r="E31" s="139">
        <v>4</v>
      </c>
      <c r="F31" s="112">
        <v>5</v>
      </c>
      <c r="G31" s="189"/>
      <c r="H31" s="139">
        <v>3</v>
      </c>
      <c r="I31" s="139">
        <v>2</v>
      </c>
      <c r="J31" s="139"/>
      <c r="K31" s="139"/>
      <c r="L31" s="139"/>
      <c r="M31" s="139"/>
      <c r="N31" s="139">
        <v>1</v>
      </c>
      <c r="O31" s="139"/>
      <c r="P31" s="139"/>
      <c r="Q31" s="139"/>
      <c r="R31" s="136">
        <v>2</v>
      </c>
      <c r="S31" s="136"/>
      <c r="T31" s="136"/>
      <c r="U31" s="136">
        <v>1</v>
      </c>
      <c r="V31" s="136"/>
      <c r="W31" s="136"/>
      <c r="X31" s="136"/>
      <c r="Y31" s="136"/>
      <c r="Z31" s="136"/>
      <c r="AA31" s="139">
        <v>1</v>
      </c>
      <c r="AB31" s="136">
        <v>2</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7</v>
      </c>
      <c r="E33" s="139">
        <v>6</v>
      </c>
      <c r="F33" s="112">
        <v>6</v>
      </c>
      <c r="G33" s="189"/>
      <c r="H33" s="139">
        <v>4</v>
      </c>
      <c r="I33" s="139">
        <v>4</v>
      </c>
      <c r="J33" s="139"/>
      <c r="K33" s="139"/>
      <c r="L33" s="139"/>
      <c r="M33" s="139"/>
      <c r="N33" s="139"/>
      <c r="O33" s="139"/>
      <c r="P33" s="139"/>
      <c r="Q33" s="139"/>
      <c r="R33" s="136">
        <v>2</v>
      </c>
      <c r="S33" s="136"/>
      <c r="T33" s="136"/>
      <c r="U33" s="136"/>
      <c r="V33" s="136"/>
      <c r="W33" s="136"/>
      <c r="X33" s="136"/>
      <c r="Y33" s="136"/>
      <c r="Z33" s="136"/>
      <c r="AA33" s="139">
        <v>3</v>
      </c>
      <c r="AB33" s="136">
        <v>3</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v>1</v>
      </c>
      <c r="I35" s="139">
        <v>1</v>
      </c>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1</v>
      </c>
      <c r="F53" s="112">
        <f>SUM(F54:F63)</f>
        <v>3</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3</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v>
      </c>
      <c r="E58" s="139">
        <v>1</v>
      </c>
      <c r="F58" s="112">
        <v>3</v>
      </c>
      <c r="G58" s="189"/>
      <c r="H58" s="139"/>
      <c r="I58" s="139"/>
      <c r="J58" s="139"/>
      <c r="K58" s="139"/>
      <c r="L58" s="139"/>
      <c r="M58" s="139"/>
      <c r="N58" s="139"/>
      <c r="O58" s="139"/>
      <c r="P58" s="139"/>
      <c r="Q58" s="139"/>
      <c r="R58" s="136"/>
      <c r="S58" s="136"/>
      <c r="T58" s="136"/>
      <c r="U58" s="136"/>
      <c r="V58" s="136"/>
      <c r="W58" s="136"/>
      <c r="X58" s="136"/>
      <c r="Y58" s="136"/>
      <c r="Z58" s="136"/>
      <c r="AA58" s="139">
        <v>2</v>
      </c>
      <c r="AB58" s="136">
        <v>3</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0</v>
      </c>
      <c r="F64" s="112">
        <f>SUM(F65:F70)</f>
        <v>2</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c r="F68" s="112">
        <v>1</v>
      </c>
      <c r="G68" s="189"/>
      <c r="H68" s="139"/>
      <c r="I68" s="139"/>
      <c r="J68" s="139"/>
      <c r="K68" s="139"/>
      <c r="L68" s="139"/>
      <c r="M68" s="139"/>
      <c r="N68" s="139"/>
      <c r="O68" s="139"/>
      <c r="P68" s="139"/>
      <c r="Q68" s="139"/>
      <c r="R68" s="136"/>
      <c r="S68" s="136"/>
      <c r="T68" s="136"/>
      <c r="U68" s="136"/>
      <c r="V68" s="136"/>
      <c r="W68" s="136"/>
      <c r="X68" s="136"/>
      <c r="Y68" s="136"/>
      <c r="Z68" s="136"/>
      <c r="AA68" s="139">
        <v>1</v>
      </c>
      <c r="AB68" s="136">
        <v>1</v>
      </c>
      <c r="AC68" s="136"/>
      <c r="AD68" s="126"/>
    </row>
    <row r="69" spans="1:30" s="96" customFormat="1" ht="12.75" customHeight="1">
      <c r="A69" s="99">
        <v>62</v>
      </c>
      <c r="B69" s="99" t="s">
        <v>337</v>
      </c>
      <c r="C69" s="99" t="s">
        <v>336</v>
      </c>
      <c r="D69" s="138">
        <v>1</v>
      </c>
      <c r="E69" s="139"/>
      <c r="F69" s="112">
        <v>1</v>
      </c>
      <c r="G69" s="189"/>
      <c r="H69" s="139"/>
      <c r="I69" s="139"/>
      <c r="J69" s="139"/>
      <c r="K69" s="139"/>
      <c r="L69" s="139"/>
      <c r="M69" s="139"/>
      <c r="N69" s="139"/>
      <c r="O69" s="139"/>
      <c r="P69" s="139"/>
      <c r="Q69" s="139"/>
      <c r="R69" s="136"/>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222</v>
      </c>
      <c r="E104" s="139">
        <f>SUM(E105:E120)</f>
        <v>110</v>
      </c>
      <c r="F104" s="112">
        <f>SUM(F105:F120)</f>
        <v>260</v>
      </c>
      <c r="G104" s="189">
        <f>SUM(G105:G120)</f>
        <v>17</v>
      </c>
      <c r="H104" s="139">
        <f>SUM(H105:H120)</f>
        <v>100</v>
      </c>
      <c r="I104" s="139">
        <f>SUM(I105:I120)</f>
        <v>82</v>
      </c>
      <c r="J104" s="139">
        <f>SUM(J105:J120)</f>
        <v>0</v>
      </c>
      <c r="K104" s="139">
        <f>SUM(K105:K120)</f>
        <v>0</v>
      </c>
      <c r="L104" s="139">
        <f>SUM(L105:L120)</f>
        <v>0</v>
      </c>
      <c r="M104" s="139">
        <f>SUM(M105:M120)</f>
        <v>2</v>
      </c>
      <c r="N104" s="139">
        <f>SUM(N105:N120)</f>
        <v>6</v>
      </c>
      <c r="O104" s="139">
        <f>SUM(O105:O120)</f>
        <v>9</v>
      </c>
      <c r="P104" s="136">
        <f>SUM(P105:P120)</f>
        <v>1</v>
      </c>
      <c r="Q104" s="136">
        <f>SUM(Q105:Q120)</f>
        <v>0</v>
      </c>
      <c r="R104" s="136">
        <f>SUM(R105:R120)</f>
        <v>87</v>
      </c>
      <c r="S104" s="136">
        <f>SUM(S105:S120)</f>
        <v>0</v>
      </c>
      <c r="T104" s="136">
        <f>SUM(T105:T120)</f>
        <v>2</v>
      </c>
      <c r="U104" s="136">
        <f>SUM(U105:U120)</f>
        <v>6</v>
      </c>
      <c r="V104" s="136">
        <f>SUM(V105:V120)</f>
        <v>1</v>
      </c>
      <c r="W104" s="136">
        <f>SUM(W105:W120)</f>
        <v>0</v>
      </c>
      <c r="X104" s="136">
        <f>SUM(X105:X120)</f>
        <v>0</v>
      </c>
      <c r="Y104" s="136">
        <f>SUM(Y105:Y120)</f>
        <v>2</v>
      </c>
      <c r="Z104" s="136">
        <f>SUM(Z105:Z120)</f>
        <v>9</v>
      </c>
      <c r="AA104" s="139">
        <f>SUM(AA105:AA120)</f>
        <v>122</v>
      </c>
      <c r="AB104" s="136">
        <f>SUM(AB105:AB120)</f>
        <v>154</v>
      </c>
      <c r="AC104" s="136">
        <f>SUM(AC105:AC120)</f>
        <v>16</v>
      </c>
      <c r="AD104" s="98"/>
    </row>
    <row r="105" spans="1:30" s="96" customFormat="1" ht="12.75" customHeight="1">
      <c r="A105" s="99">
        <v>98</v>
      </c>
      <c r="B105" s="99" t="s">
        <v>391</v>
      </c>
      <c r="C105" s="99" t="s">
        <v>390</v>
      </c>
      <c r="D105" s="138">
        <v>138</v>
      </c>
      <c r="E105" s="139">
        <v>77</v>
      </c>
      <c r="F105" s="112">
        <v>145</v>
      </c>
      <c r="G105" s="189"/>
      <c r="H105" s="139">
        <v>69</v>
      </c>
      <c r="I105" s="139">
        <v>58</v>
      </c>
      <c r="J105" s="139"/>
      <c r="K105" s="139"/>
      <c r="L105" s="139"/>
      <c r="M105" s="139">
        <v>2</v>
      </c>
      <c r="N105" s="139">
        <v>2</v>
      </c>
      <c r="O105" s="139">
        <v>7</v>
      </c>
      <c r="P105" s="139"/>
      <c r="Q105" s="139"/>
      <c r="R105" s="136">
        <v>65</v>
      </c>
      <c r="S105" s="136"/>
      <c r="T105" s="136">
        <v>1</v>
      </c>
      <c r="U105" s="136">
        <v>2</v>
      </c>
      <c r="V105" s="136"/>
      <c r="W105" s="136"/>
      <c r="X105" s="136"/>
      <c r="Y105" s="136">
        <v>2</v>
      </c>
      <c r="Z105" s="136">
        <v>7</v>
      </c>
      <c r="AA105" s="139">
        <v>69</v>
      </c>
      <c r="AB105" s="136">
        <v>70</v>
      </c>
      <c r="AC105" s="136"/>
      <c r="AD105" s="126"/>
    </row>
    <row r="106" spans="1:30" s="96" customFormat="1" ht="12.75" customHeight="1">
      <c r="A106" s="99">
        <v>99</v>
      </c>
      <c r="B106" s="99" t="s">
        <v>393</v>
      </c>
      <c r="C106" s="99" t="s">
        <v>392</v>
      </c>
      <c r="D106" s="138">
        <v>28</v>
      </c>
      <c r="E106" s="139">
        <v>10</v>
      </c>
      <c r="F106" s="112">
        <v>26</v>
      </c>
      <c r="G106" s="189"/>
      <c r="H106" s="139">
        <v>10</v>
      </c>
      <c r="I106" s="139">
        <v>8</v>
      </c>
      <c r="J106" s="139"/>
      <c r="K106" s="139"/>
      <c r="L106" s="139"/>
      <c r="M106" s="139"/>
      <c r="N106" s="139"/>
      <c r="O106" s="139">
        <v>1</v>
      </c>
      <c r="P106" s="139">
        <v>1</v>
      </c>
      <c r="Q106" s="139"/>
      <c r="R106" s="136">
        <v>6</v>
      </c>
      <c r="S106" s="136"/>
      <c r="T106" s="136"/>
      <c r="U106" s="136"/>
      <c r="V106" s="136">
        <v>1</v>
      </c>
      <c r="W106" s="136"/>
      <c r="X106" s="136"/>
      <c r="Y106" s="136"/>
      <c r="Z106" s="136">
        <v>1</v>
      </c>
      <c r="AA106" s="139">
        <v>18</v>
      </c>
      <c r="AB106" s="136">
        <v>18</v>
      </c>
      <c r="AC106" s="136"/>
      <c r="AD106" s="126"/>
    </row>
    <row r="107" spans="1:30" s="96" customFormat="1" ht="12.75" customHeight="1">
      <c r="A107" s="99">
        <v>100</v>
      </c>
      <c r="B107" s="99" t="s">
        <v>395</v>
      </c>
      <c r="C107" s="99" t="s">
        <v>394</v>
      </c>
      <c r="D107" s="138">
        <v>9</v>
      </c>
      <c r="E107" s="139">
        <v>3</v>
      </c>
      <c r="F107" s="112">
        <v>22</v>
      </c>
      <c r="G107" s="189">
        <v>5</v>
      </c>
      <c r="H107" s="139">
        <v>2</v>
      </c>
      <c r="I107" s="139">
        <v>2</v>
      </c>
      <c r="J107" s="139"/>
      <c r="K107" s="139"/>
      <c r="L107" s="139"/>
      <c r="M107" s="139"/>
      <c r="N107" s="139"/>
      <c r="O107" s="139"/>
      <c r="P107" s="139"/>
      <c r="Q107" s="139"/>
      <c r="R107" s="136">
        <v>3</v>
      </c>
      <c r="S107" s="136"/>
      <c r="T107" s="136"/>
      <c r="U107" s="136"/>
      <c r="V107" s="136"/>
      <c r="W107" s="136"/>
      <c r="X107" s="136"/>
      <c r="Y107" s="136"/>
      <c r="Z107" s="136"/>
      <c r="AA107" s="139">
        <v>7</v>
      </c>
      <c r="AB107" s="136">
        <v>19</v>
      </c>
      <c r="AC107" s="136">
        <v>5</v>
      </c>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89"/>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1</v>
      </c>
      <c r="AC109" s="136"/>
      <c r="AD109" s="126"/>
    </row>
    <row r="110" spans="1:30" s="96" customFormat="1" ht="12.75" customHeight="1">
      <c r="A110" s="99">
        <v>103</v>
      </c>
      <c r="B110" s="99" t="s">
        <v>401</v>
      </c>
      <c r="C110" s="99" t="s">
        <v>400</v>
      </c>
      <c r="D110" s="138">
        <v>33</v>
      </c>
      <c r="E110" s="139">
        <v>17</v>
      </c>
      <c r="F110" s="112">
        <v>41</v>
      </c>
      <c r="G110" s="189">
        <v>4</v>
      </c>
      <c r="H110" s="139">
        <v>17</v>
      </c>
      <c r="I110" s="139">
        <v>12</v>
      </c>
      <c r="J110" s="139"/>
      <c r="K110" s="139"/>
      <c r="L110" s="139"/>
      <c r="M110" s="139"/>
      <c r="N110" s="139">
        <v>4</v>
      </c>
      <c r="O110" s="139">
        <v>1</v>
      </c>
      <c r="P110" s="139"/>
      <c r="Q110" s="139"/>
      <c r="R110" s="136">
        <v>13</v>
      </c>
      <c r="S110" s="136"/>
      <c r="T110" s="136"/>
      <c r="U110" s="136">
        <v>4</v>
      </c>
      <c r="V110" s="136"/>
      <c r="W110" s="136"/>
      <c r="X110" s="136"/>
      <c r="Y110" s="136"/>
      <c r="Z110" s="136">
        <v>1</v>
      </c>
      <c r="AA110" s="139">
        <v>16</v>
      </c>
      <c r="AB110" s="136">
        <v>23</v>
      </c>
      <c r="AC110" s="136">
        <v>3</v>
      </c>
      <c r="AD110" s="126"/>
    </row>
    <row r="111" spans="1:30" s="96" customFormat="1" ht="12.75" customHeight="1">
      <c r="A111" s="99">
        <v>104</v>
      </c>
      <c r="B111" s="99" t="s">
        <v>403</v>
      </c>
      <c r="C111" s="99" t="s">
        <v>402</v>
      </c>
      <c r="D111" s="138">
        <v>13</v>
      </c>
      <c r="E111" s="139">
        <v>3</v>
      </c>
      <c r="F111" s="112">
        <v>25</v>
      </c>
      <c r="G111" s="189">
        <v>8</v>
      </c>
      <c r="H111" s="139">
        <v>2</v>
      </c>
      <c r="I111" s="139">
        <v>2</v>
      </c>
      <c r="J111" s="139"/>
      <c r="K111" s="139"/>
      <c r="L111" s="139"/>
      <c r="M111" s="139"/>
      <c r="N111" s="139"/>
      <c r="O111" s="139"/>
      <c r="P111" s="139"/>
      <c r="Q111" s="139"/>
      <c r="R111" s="136"/>
      <c r="S111" s="136"/>
      <c r="T111" s="136">
        <v>1</v>
      </c>
      <c r="U111" s="136"/>
      <c r="V111" s="136"/>
      <c r="W111" s="136"/>
      <c r="X111" s="136"/>
      <c r="Y111" s="136"/>
      <c r="Z111" s="136"/>
      <c r="AA111" s="139">
        <v>11</v>
      </c>
      <c r="AB111" s="136">
        <v>23</v>
      </c>
      <c r="AC111" s="136">
        <v>8</v>
      </c>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6</v>
      </c>
      <c r="E121" s="139">
        <f>SUM(E122:E175)</f>
        <v>4</v>
      </c>
      <c r="F121" s="112">
        <f>SUM(F122:F175)</f>
        <v>7</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6</v>
      </c>
      <c r="AB121" s="136">
        <f>SUM(AB122:AB175)</f>
        <v>7</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1</v>
      </c>
      <c r="G124" s="189"/>
      <c r="H124" s="139"/>
      <c r="I124" s="139"/>
      <c r="J124" s="139"/>
      <c r="K124" s="139"/>
      <c r="L124" s="139"/>
      <c r="M124" s="139"/>
      <c r="N124" s="139"/>
      <c r="O124" s="139"/>
      <c r="P124" s="139"/>
      <c r="Q124" s="139"/>
      <c r="R124" s="136"/>
      <c r="S124" s="136"/>
      <c r="T124" s="136"/>
      <c r="U124" s="136"/>
      <c r="V124" s="136"/>
      <c r="W124" s="136"/>
      <c r="X124" s="136"/>
      <c r="Y124" s="136"/>
      <c r="Z124" s="136"/>
      <c r="AA124" s="139">
        <v>1</v>
      </c>
      <c r="AB124" s="136">
        <v>1</v>
      </c>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1</v>
      </c>
      <c r="G126" s="189"/>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1</v>
      </c>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c r="A132" s="99">
        <v>125</v>
      </c>
      <c r="B132" s="99" t="s">
        <v>437</v>
      </c>
      <c r="C132" s="99" t="s">
        <v>436</v>
      </c>
      <c r="D132" s="138">
        <v>1</v>
      </c>
      <c r="E132" s="139"/>
      <c r="F132" s="112">
        <v>1</v>
      </c>
      <c r="G132" s="189"/>
      <c r="H132" s="139"/>
      <c r="I132" s="139"/>
      <c r="J132" s="139"/>
      <c r="K132" s="139"/>
      <c r="L132" s="139"/>
      <c r="M132" s="139"/>
      <c r="N132" s="139"/>
      <c r="O132" s="139"/>
      <c r="P132" s="139"/>
      <c r="Q132" s="139"/>
      <c r="R132" s="136"/>
      <c r="S132" s="136"/>
      <c r="T132" s="136"/>
      <c r="U132" s="136"/>
      <c r="V132" s="136"/>
      <c r="W132" s="136"/>
      <c r="X132" s="136"/>
      <c r="Y132" s="136"/>
      <c r="Z132" s="136"/>
      <c r="AA132" s="139">
        <v>1</v>
      </c>
      <c r="AB132" s="136">
        <v>1</v>
      </c>
      <c r="AC132" s="136"/>
      <c r="AD132" s="126"/>
    </row>
    <row r="133" spans="1:30" s="96" customFormat="1" ht="12.75" customHeight="1">
      <c r="A133" s="99">
        <v>126</v>
      </c>
      <c r="B133" s="99" t="s">
        <v>439</v>
      </c>
      <c r="C133" s="99" t="s">
        <v>438</v>
      </c>
      <c r="D133" s="138">
        <v>1</v>
      </c>
      <c r="E133" s="139">
        <v>1</v>
      </c>
      <c r="F133" s="112">
        <v>1</v>
      </c>
      <c r="G133" s="189"/>
      <c r="H133" s="139"/>
      <c r="I133" s="139"/>
      <c r="J133" s="139"/>
      <c r="K133" s="139"/>
      <c r="L133" s="139"/>
      <c r="M133" s="139"/>
      <c r="N133" s="139"/>
      <c r="O133" s="139"/>
      <c r="P133" s="139"/>
      <c r="Q133" s="139"/>
      <c r="R133" s="136">
        <v>1</v>
      </c>
      <c r="S133" s="136"/>
      <c r="T133" s="136"/>
      <c r="U133" s="136"/>
      <c r="V133" s="136"/>
      <c r="W133" s="136"/>
      <c r="X133" s="136"/>
      <c r="Y133" s="136"/>
      <c r="Z133" s="136"/>
      <c r="AA133" s="139">
        <v>1</v>
      </c>
      <c r="AB133" s="136">
        <v>1</v>
      </c>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2</v>
      </c>
      <c r="E138" s="139">
        <v>2</v>
      </c>
      <c r="F138" s="112">
        <v>3</v>
      </c>
      <c r="G138" s="189"/>
      <c r="H138" s="139"/>
      <c r="I138" s="139"/>
      <c r="J138" s="139"/>
      <c r="K138" s="139"/>
      <c r="L138" s="139"/>
      <c r="M138" s="139"/>
      <c r="N138" s="139"/>
      <c r="O138" s="139"/>
      <c r="P138" s="139"/>
      <c r="Q138" s="139"/>
      <c r="R138" s="136"/>
      <c r="S138" s="136"/>
      <c r="T138" s="136"/>
      <c r="U138" s="136"/>
      <c r="V138" s="136"/>
      <c r="W138" s="136"/>
      <c r="X138" s="136"/>
      <c r="Y138" s="136"/>
      <c r="Z138" s="136"/>
      <c r="AA138" s="139">
        <v>2</v>
      </c>
      <c r="AB138" s="136">
        <v>3</v>
      </c>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33</v>
      </c>
      <c r="E199" s="139">
        <f>SUM(E200:E228)</f>
        <v>12</v>
      </c>
      <c r="F199" s="112">
        <f>SUM(F200:F228)</f>
        <v>43</v>
      </c>
      <c r="G199" s="189">
        <f>SUM(G200:G228)</f>
        <v>6</v>
      </c>
      <c r="H199" s="139">
        <f>SUM(H200:H228)</f>
        <v>12</v>
      </c>
      <c r="I199" s="139">
        <f>SUM(I200:I228)</f>
        <v>11</v>
      </c>
      <c r="J199" s="139">
        <f>SUM(J200:J228)</f>
        <v>0</v>
      </c>
      <c r="K199" s="139">
        <f>SUM(K200:K228)</f>
        <v>9</v>
      </c>
      <c r="L199" s="139">
        <f>SUM(L200:L228)</f>
        <v>0</v>
      </c>
      <c r="M199" s="139">
        <f>SUM(M200:M228)</f>
        <v>0</v>
      </c>
      <c r="N199" s="139">
        <f>SUM(N200:N228)</f>
        <v>0</v>
      </c>
      <c r="O199" s="139">
        <f>SUM(O200:O228)</f>
        <v>1</v>
      </c>
      <c r="P199" s="136">
        <f>SUM(P200:P228)</f>
        <v>0</v>
      </c>
      <c r="Q199" s="136">
        <f>SUM(Q200:Q228)</f>
        <v>0</v>
      </c>
      <c r="R199" s="136">
        <f>SUM(R200:R228)</f>
        <v>11</v>
      </c>
      <c r="S199" s="136">
        <f>SUM(S200:S228)</f>
        <v>0</v>
      </c>
      <c r="T199" s="136">
        <f>SUM(T200:T228)</f>
        <v>0</v>
      </c>
      <c r="U199" s="136">
        <f>SUM(U200:U228)</f>
        <v>0</v>
      </c>
      <c r="V199" s="136">
        <f>SUM(V200:V228)</f>
        <v>0</v>
      </c>
      <c r="W199" s="136">
        <f>SUM(W200:W228)</f>
        <v>0</v>
      </c>
      <c r="X199" s="136">
        <f>SUM(X200:X228)</f>
        <v>0</v>
      </c>
      <c r="Y199" s="136">
        <f>SUM(Y200:Y228)</f>
        <v>0</v>
      </c>
      <c r="Z199" s="136">
        <f>SUM(Z200:Z228)</f>
        <v>1</v>
      </c>
      <c r="AA199" s="139">
        <f>SUM(AA200:AA228)</f>
        <v>21</v>
      </c>
      <c r="AB199" s="136">
        <f>SUM(AB200:AB228)</f>
        <v>31</v>
      </c>
      <c r="AC199" s="136">
        <f>SUM(AC200:AC228)</f>
        <v>6</v>
      </c>
      <c r="AD199" s="98"/>
    </row>
    <row r="200" spans="1:30" s="96" customFormat="1" ht="12.75" customHeight="1">
      <c r="A200" s="99">
        <v>193</v>
      </c>
      <c r="B200" s="99">
        <v>255</v>
      </c>
      <c r="C200" s="99" t="s">
        <v>1016</v>
      </c>
      <c r="D200" s="138">
        <v>1</v>
      </c>
      <c r="E200" s="139">
        <v>1</v>
      </c>
      <c r="F200" s="112">
        <v>6</v>
      </c>
      <c r="G200" s="189">
        <v>6</v>
      </c>
      <c r="H200" s="139"/>
      <c r="I200" s="139"/>
      <c r="J200" s="139"/>
      <c r="K200" s="139"/>
      <c r="L200" s="139"/>
      <c r="M200" s="139"/>
      <c r="N200" s="139"/>
      <c r="O200" s="139"/>
      <c r="P200" s="139"/>
      <c r="Q200" s="139"/>
      <c r="R200" s="136"/>
      <c r="S200" s="136"/>
      <c r="T200" s="136"/>
      <c r="U200" s="136"/>
      <c r="V200" s="136"/>
      <c r="W200" s="136"/>
      <c r="X200" s="136"/>
      <c r="Y200" s="136"/>
      <c r="Z200" s="136"/>
      <c r="AA200" s="139">
        <v>1</v>
      </c>
      <c r="AB200" s="136">
        <v>6</v>
      </c>
      <c r="AC200" s="136">
        <v>6</v>
      </c>
      <c r="AD200" s="126"/>
    </row>
    <row r="201" spans="1:30" s="96" customFormat="1" ht="12.75" customHeight="1">
      <c r="A201" s="99">
        <v>194</v>
      </c>
      <c r="B201" s="99" t="s">
        <v>1020</v>
      </c>
      <c r="C201" s="99" t="s">
        <v>1021</v>
      </c>
      <c r="D201" s="138">
        <v>1</v>
      </c>
      <c r="E201" s="139"/>
      <c r="F201" s="112">
        <v>1</v>
      </c>
      <c r="G201" s="189"/>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1</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c r="A205" s="99">
        <v>198</v>
      </c>
      <c r="B205" s="99" t="s">
        <v>541</v>
      </c>
      <c r="C205" s="99" t="s">
        <v>540</v>
      </c>
      <c r="D205" s="138"/>
      <c r="E205" s="139"/>
      <c r="F205" s="112">
        <v>5</v>
      </c>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v>5</v>
      </c>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17</v>
      </c>
      <c r="E209" s="139"/>
      <c r="F209" s="112">
        <v>17</v>
      </c>
      <c r="G209" s="189"/>
      <c r="H209" s="139">
        <v>1</v>
      </c>
      <c r="I209" s="139">
        <v>1</v>
      </c>
      <c r="J209" s="139"/>
      <c r="K209" s="139"/>
      <c r="L209" s="139"/>
      <c r="M209" s="139"/>
      <c r="N209" s="139"/>
      <c r="O209" s="139"/>
      <c r="P209" s="139"/>
      <c r="Q209" s="139"/>
      <c r="R209" s="136">
        <v>1</v>
      </c>
      <c r="S209" s="136"/>
      <c r="T209" s="136"/>
      <c r="U209" s="136"/>
      <c r="V209" s="136"/>
      <c r="W209" s="136"/>
      <c r="X209" s="136"/>
      <c r="Y209" s="136"/>
      <c r="Z209" s="136"/>
      <c r="AA209" s="139">
        <v>16</v>
      </c>
      <c r="AB209" s="136">
        <v>16</v>
      </c>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13</v>
      </c>
      <c r="E217" s="139">
        <v>11</v>
      </c>
      <c r="F217" s="112">
        <v>13</v>
      </c>
      <c r="G217" s="189"/>
      <c r="H217" s="139">
        <v>11</v>
      </c>
      <c r="I217" s="139">
        <v>10</v>
      </c>
      <c r="J217" s="139"/>
      <c r="K217" s="139">
        <v>9</v>
      </c>
      <c r="L217" s="139"/>
      <c r="M217" s="139"/>
      <c r="N217" s="139"/>
      <c r="O217" s="139">
        <v>1</v>
      </c>
      <c r="P217" s="139"/>
      <c r="Q217" s="139"/>
      <c r="R217" s="136">
        <v>8</v>
      </c>
      <c r="S217" s="136"/>
      <c r="T217" s="136"/>
      <c r="U217" s="136"/>
      <c r="V217" s="136"/>
      <c r="W217" s="136"/>
      <c r="X217" s="136"/>
      <c r="Y217" s="136"/>
      <c r="Z217" s="136">
        <v>1</v>
      </c>
      <c r="AA217" s="139">
        <v>2</v>
      </c>
      <c r="AB217" s="136">
        <v>2</v>
      </c>
      <c r="AC217" s="136"/>
      <c r="AD217" s="126"/>
    </row>
    <row r="218" spans="1:30" s="96" customFormat="1" ht="12.75" customHeight="1">
      <c r="A218" s="99">
        <v>210</v>
      </c>
      <c r="B218" s="99" t="s">
        <v>563</v>
      </c>
      <c r="C218" s="99" t="s">
        <v>562</v>
      </c>
      <c r="D218" s="138"/>
      <c r="E218" s="139"/>
      <c r="F218" s="112"/>
      <c r="G218" s="189"/>
      <c r="H218" s="139"/>
      <c r="I218" s="139"/>
      <c r="J218" s="139"/>
      <c r="K218" s="139"/>
      <c r="L218" s="139"/>
      <c r="M218" s="139"/>
      <c r="N218" s="139"/>
      <c r="O218" s="139"/>
      <c r="P218" s="139"/>
      <c r="Q218" s="139"/>
      <c r="R218" s="136">
        <v>2</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89"/>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3</v>
      </c>
      <c r="E229" s="139">
        <f>SUM(E230:E234)</f>
        <v>0</v>
      </c>
      <c r="F229" s="112">
        <f>SUM(F230:F234)</f>
        <v>3</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3</v>
      </c>
      <c r="AB229" s="136">
        <f>SUM(AB230:AB234)</f>
        <v>3</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2</v>
      </c>
      <c r="E231" s="139"/>
      <c r="F231" s="112">
        <v>2</v>
      </c>
      <c r="G231" s="189"/>
      <c r="H231" s="139"/>
      <c r="I231" s="139"/>
      <c r="J231" s="139"/>
      <c r="K231" s="139"/>
      <c r="L231" s="139"/>
      <c r="M231" s="139"/>
      <c r="N231" s="139"/>
      <c r="O231" s="139"/>
      <c r="P231" s="139"/>
      <c r="Q231" s="139"/>
      <c r="R231" s="136"/>
      <c r="S231" s="136"/>
      <c r="T231" s="136"/>
      <c r="U231" s="136"/>
      <c r="V231" s="136"/>
      <c r="W231" s="136"/>
      <c r="X231" s="136"/>
      <c r="Y231" s="136"/>
      <c r="Z231" s="136"/>
      <c r="AA231" s="139">
        <v>2</v>
      </c>
      <c r="AB231" s="136">
        <v>2</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c r="A234" s="99">
        <v>226</v>
      </c>
      <c r="B234" s="99">
        <v>275</v>
      </c>
      <c r="C234" s="99" t="s">
        <v>590</v>
      </c>
      <c r="D234" s="138">
        <v>1</v>
      </c>
      <c r="E234" s="139"/>
      <c r="F234" s="112">
        <v>1</v>
      </c>
      <c r="G234" s="189"/>
      <c r="H234" s="139"/>
      <c r="I234" s="139"/>
      <c r="J234" s="139"/>
      <c r="K234" s="139"/>
      <c r="L234" s="139"/>
      <c r="M234" s="139"/>
      <c r="N234" s="139"/>
      <c r="O234" s="139"/>
      <c r="P234" s="139"/>
      <c r="Q234" s="139"/>
      <c r="R234" s="136"/>
      <c r="S234" s="136"/>
      <c r="T234" s="136"/>
      <c r="U234" s="136"/>
      <c r="V234" s="136"/>
      <c r="W234" s="136"/>
      <c r="X234" s="136"/>
      <c r="Y234" s="136"/>
      <c r="Z234" s="136"/>
      <c r="AA234" s="139">
        <v>1</v>
      </c>
      <c r="AB234" s="136">
        <v>1</v>
      </c>
      <c r="AC234" s="136"/>
      <c r="AD234" s="126"/>
    </row>
    <row r="235" spans="1:30" s="97" customFormat="1" ht="12.75" customHeight="1">
      <c r="A235" s="99">
        <v>227</v>
      </c>
      <c r="B235" s="100" t="s">
        <v>591</v>
      </c>
      <c r="C235" s="100" t="s">
        <v>1045</v>
      </c>
      <c r="D235" s="138">
        <f>SUM(D236:D254)</f>
        <v>27</v>
      </c>
      <c r="E235" s="139">
        <f>SUM(E236:E254)</f>
        <v>14</v>
      </c>
      <c r="F235" s="112">
        <f>SUM(F236:F254)</f>
        <v>29</v>
      </c>
      <c r="G235" s="189">
        <f>SUM(G236:G254)</f>
        <v>0</v>
      </c>
      <c r="H235" s="139">
        <f>SUM(H236:H254)</f>
        <v>12</v>
      </c>
      <c r="I235" s="139">
        <f>SUM(I236:I254)</f>
        <v>6</v>
      </c>
      <c r="J235" s="139">
        <f>SUM(J236:J254)</f>
        <v>3</v>
      </c>
      <c r="K235" s="139">
        <f>SUM(K236:K254)</f>
        <v>0</v>
      </c>
      <c r="L235" s="139">
        <f>SUM(L236:L254)</f>
        <v>0</v>
      </c>
      <c r="M235" s="139">
        <f>SUM(M236:M254)</f>
        <v>0</v>
      </c>
      <c r="N235" s="139">
        <f>SUM(N236:N254)</f>
        <v>6</v>
      </c>
      <c r="O235" s="139">
        <f>SUM(O236:O254)</f>
        <v>0</v>
      </c>
      <c r="P235" s="136">
        <f>SUM(P236:P254)</f>
        <v>0</v>
      </c>
      <c r="Q235" s="136">
        <f>SUM(Q236:Q254)</f>
        <v>0</v>
      </c>
      <c r="R235" s="136">
        <f>SUM(R236:R254)</f>
        <v>2</v>
      </c>
      <c r="S235" s="136">
        <f>SUM(S236:S254)</f>
        <v>0</v>
      </c>
      <c r="T235" s="136">
        <f>SUM(T236:T254)</f>
        <v>1</v>
      </c>
      <c r="U235" s="136">
        <f>SUM(U236:U254)</f>
        <v>9</v>
      </c>
      <c r="V235" s="136">
        <f>SUM(V236:V254)</f>
        <v>0</v>
      </c>
      <c r="W235" s="136">
        <f>SUM(W236:W254)</f>
        <v>0</v>
      </c>
      <c r="X235" s="136">
        <f>SUM(X236:X254)</f>
        <v>0</v>
      </c>
      <c r="Y235" s="136">
        <f>SUM(Y236:Y254)</f>
        <v>0</v>
      </c>
      <c r="Z235" s="136">
        <f>SUM(Z236:Z254)</f>
        <v>0</v>
      </c>
      <c r="AA235" s="139">
        <f>SUM(AA236:AA254)</f>
        <v>15</v>
      </c>
      <c r="AB235" s="136">
        <f>SUM(AB236:AB254)</f>
        <v>17</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19</v>
      </c>
      <c r="E247" s="139">
        <v>12</v>
      </c>
      <c r="F247" s="112">
        <v>19</v>
      </c>
      <c r="G247" s="189"/>
      <c r="H247" s="139">
        <v>10</v>
      </c>
      <c r="I247" s="139">
        <v>5</v>
      </c>
      <c r="J247" s="139">
        <v>3</v>
      </c>
      <c r="K247" s="139"/>
      <c r="L247" s="139"/>
      <c r="M247" s="139"/>
      <c r="N247" s="139">
        <v>5</v>
      </c>
      <c r="O247" s="139"/>
      <c r="P247" s="139"/>
      <c r="Q247" s="139"/>
      <c r="R247" s="136">
        <v>1</v>
      </c>
      <c r="S247" s="136"/>
      <c r="T247" s="136">
        <v>1</v>
      </c>
      <c r="U247" s="136">
        <v>7</v>
      </c>
      <c r="V247" s="136"/>
      <c r="W247" s="136"/>
      <c r="X247" s="136"/>
      <c r="Y247" s="136"/>
      <c r="Z247" s="136"/>
      <c r="AA247" s="139">
        <v>9</v>
      </c>
      <c r="AB247" s="136">
        <v>9</v>
      </c>
      <c r="AC247" s="136"/>
      <c r="AD247" s="126"/>
    </row>
    <row r="248" spans="1:30" s="96" customFormat="1" ht="12.75" customHeight="1">
      <c r="A248" s="99">
        <v>240</v>
      </c>
      <c r="B248" s="99" t="s">
        <v>989</v>
      </c>
      <c r="C248" s="99" t="s">
        <v>1017</v>
      </c>
      <c r="D248" s="138"/>
      <c r="E248" s="139"/>
      <c r="F248" s="112"/>
      <c r="G248" s="189"/>
      <c r="H248" s="139"/>
      <c r="I248" s="139"/>
      <c r="J248" s="139"/>
      <c r="K248" s="139"/>
      <c r="L248" s="139"/>
      <c r="M248" s="139"/>
      <c r="N248" s="139"/>
      <c r="O248" s="139"/>
      <c r="P248" s="139"/>
      <c r="Q248" s="139"/>
      <c r="R248" s="136"/>
      <c r="S248" s="136"/>
      <c r="T248" s="136"/>
      <c r="U248" s="136">
        <v>1</v>
      </c>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8</v>
      </c>
      <c r="E251" s="139">
        <v>2</v>
      </c>
      <c r="F251" s="112">
        <v>10</v>
      </c>
      <c r="G251" s="189"/>
      <c r="H251" s="139">
        <v>2</v>
      </c>
      <c r="I251" s="139">
        <v>1</v>
      </c>
      <c r="J251" s="139"/>
      <c r="K251" s="139"/>
      <c r="L251" s="139"/>
      <c r="M251" s="139"/>
      <c r="N251" s="139">
        <v>1</v>
      </c>
      <c r="O251" s="139"/>
      <c r="P251" s="139"/>
      <c r="Q251" s="139"/>
      <c r="R251" s="136">
        <v>1</v>
      </c>
      <c r="S251" s="136"/>
      <c r="T251" s="136"/>
      <c r="U251" s="136">
        <v>1</v>
      </c>
      <c r="V251" s="136"/>
      <c r="W251" s="136"/>
      <c r="X251" s="136"/>
      <c r="Y251" s="136"/>
      <c r="Z251" s="136"/>
      <c r="AA251" s="139">
        <v>6</v>
      </c>
      <c r="AB251" s="136">
        <v>8</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8</v>
      </c>
      <c r="E255" s="139">
        <f>SUM(E256:E270)</f>
        <v>1</v>
      </c>
      <c r="F255" s="112">
        <f>SUM(F256:F270)</f>
        <v>10</v>
      </c>
      <c r="G255" s="189">
        <f>SUM(G256:G270)</f>
        <v>0</v>
      </c>
      <c r="H255" s="139">
        <f>SUM(H256:H270)</f>
        <v>2</v>
      </c>
      <c r="I255" s="139">
        <f>SUM(I256:I270)</f>
        <v>1</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1</v>
      </c>
      <c r="S255" s="136">
        <f>SUM(S256:S270)</f>
        <v>0</v>
      </c>
      <c r="T255" s="136">
        <f>SUM(T256:T270)</f>
        <v>0</v>
      </c>
      <c r="U255" s="136">
        <f>SUM(U256:U270)</f>
        <v>3</v>
      </c>
      <c r="V255" s="136">
        <f>SUM(V256:V270)</f>
        <v>0</v>
      </c>
      <c r="W255" s="136">
        <f>SUM(W256:W270)</f>
        <v>0</v>
      </c>
      <c r="X255" s="136">
        <f>SUM(X256:X270)</f>
        <v>0</v>
      </c>
      <c r="Y255" s="136">
        <f>SUM(Y256:Y270)</f>
        <v>0</v>
      </c>
      <c r="Z255" s="136">
        <f>SUM(Z256:Z270)</f>
        <v>0</v>
      </c>
      <c r="AA255" s="139">
        <f>SUM(AA256:AA270)</f>
        <v>6</v>
      </c>
      <c r="AB255" s="136">
        <f>SUM(AB256:AB270)</f>
        <v>6</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1</v>
      </c>
      <c r="E257" s="139"/>
      <c r="F257" s="112">
        <v>1</v>
      </c>
      <c r="G257" s="189"/>
      <c r="H257" s="139"/>
      <c r="I257" s="139"/>
      <c r="J257" s="139"/>
      <c r="K257" s="139"/>
      <c r="L257" s="139"/>
      <c r="M257" s="139"/>
      <c r="N257" s="139"/>
      <c r="O257" s="139"/>
      <c r="P257" s="139"/>
      <c r="Q257" s="139"/>
      <c r="R257" s="136"/>
      <c r="S257" s="136"/>
      <c r="T257" s="136"/>
      <c r="U257" s="136"/>
      <c r="V257" s="136"/>
      <c r="W257" s="136"/>
      <c r="X257" s="136"/>
      <c r="Y257" s="136"/>
      <c r="Z257" s="136"/>
      <c r="AA257" s="139">
        <v>1</v>
      </c>
      <c r="AB257" s="136">
        <v>1</v>
      </c>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6</v>
      </c>
      <c r="E259" s="139">
        <v>1</v>
      </c>
      <c r="F259" s="112">
        <v>8</v>
      </c>
      <c r="G259" s="189"/>
      <c r="H259" s="139">
        <v>2</v>
      </c>
      <c r="I259" s="139">
        <v>1</v>
      </c>
      <c r="J259" s="139"/>
      <c r="K259" s="139"/>
      <c r="L259" s="139"/>
      <c r="M259" s="139"/>
      <c r="N259" s="139">
        <v>1</v>
      </c>
      <c r="O259" s="139"/>
      <c r="P259" s="139"/>
      <c r="Q259" s="139"/>
      <c r="R259" s="136">
        <v>1</v>
      </c>
      <c r="S259" s="136"/>
      <c r="T259" s="136"/>
      <c r="U259" s="136">
        <v>3</v>
      </c>
      <c r="V259" s="136"/>
      <c r="W259" s="136"/>
      <c r="X259" s="136"/>
      <c r="Y259" s="136"/>
      <c r="Z259" s="136"/>
      <c r="AA259" s="139">
        <v>4</v>
      </c>
      <c r="AB259" s="136">
        <v>4</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1</v>
      </c>
      <c r="E269" s="139"/>
      <c r="F269" s="112">
        <v>1</v>
      </c>
      <c r="G269" s="189"/>
      <c r="H269" s="139"/>
      <c r="I269" s="139"/>
      <c r="J269" s="139"/>
      <c r="K269" s="139"/>
      <c r="L269" s="139"/>
      <c r="M269" s="139"/>
      <c r="N269" s="139"/>
      <c r="O269" s="139"/>
      <c r="P269" s="139"/>
      <c r="Q269" s="139"/>
      <c r="R269" s="136"/>
      <c r="S269" s="136"/>
      <c r="T269" s="136"/>
      <c r="U269" s="136"/>
      <c r="V269" s="136"/>
      <c r="W269" s="136"/>
      <c r="X269" s="136"/>
      <c r="Y269" s="136"/>
      <c r="Z269" s="136"/>
      <c r="AA269" s="139">
        <v>1</v>
      </c>
      <c r="AB269" s="136">
        <v>1</v>
      </c>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145</v>
      </c>
      <c r="E271" s="139">
        <f>SUM(E273:E297)</f>
        <v>97</v>
      </c>
      <c r="F271" s="112">
        <f>SUM(F273:F297)</f>
        <v>153</v>
      </c>
      <c r="G271" s="189">
        <f>SUM(G273:G297)</f>
        <v>0</v>
      </c>
      <c r="H271" s="139">
        <f>SUM(H273:H297)</f>
        <v>91</v>
      </c>
      <c r="I271" s="139">
        <f>SUM(I273:I297)</f>
        <v>81</v>
      </c>
      <c r="J271" s="139">
        <f>SUM(J273:J297)</f>
        <v>0</v>
      </c>
      <c r="K271" s="139">
        <f>SUM(K273:K297)</f>
        <v>13</v>
      </c>
      <c r="L271" s="139">
        <f>SUM(L273:L297)</f>
        <v>0</v>
      </c>
      <c r="M271" s="139">
        <f>SUM(M273:M297)</f>
        <v>1</v>
      </c>
      <c r="N271" s="139">
        <f>SUM(N273:N297)</f>
        <v>8</v>
      </c>
      <c r="O271" s="139">
        <f>SUM(O273:O297)</f>
        <v>1</v>
      </c>
      <c r="P271" s="136">
        <f>SUM(P273:P297)</f>
        <v>0</v>
      </c>
      <c r="Q271" s="136">
        <f>SUM(Q273:Q297)</f>
        <v>0</v>
      </c>
      <c r="R271" s="136">
        <f>SUM(R273:R297)</f>
        <v>78</v>
      </c>
      <c r="S271" s="136">
        <f>SUM(S273:S297)</f>
        <v>0</v>
      </c>
      <c r="T271" s="136">
        <f>SUM(T273:T297)</f>
        <v>2</v>
      </c>
      <c r="U271" s="136">
        <f>SUM(U273:U297)</f>
        <v>8</v>
      </c>
      <c r="V271" s="136">
        <f>SUM(V273:V297)</f>
        <v>0</v>
      </c>
      <c r="W271" s="136">
        <f>SUM(W273:W297)</f>
        <v>0</v>
      </c>
      <c r="X271" s="136">
        <f>SUM(X273:X297)</f>
        <v>0</v>
      </c>
      <c r="Y271" s="136">
        <f>SUM(Y273:Y297)</f>
        <v>1</v>
      </c>
      <c r="Z271" s="136">
        <f>SUM(Z273:Z297)</f>
        <v>1</v>
      </c>
      <c r="AA271" s="139">
        <f>SUM(AA273:AA297)</f>
        <v>54</v>
      </c>
      <c r="AB271" s="136">
        <f>SUM(AB273:AB297)</f>
        <v>62</v>
      </c>
      <c r="AC271" s="136">
        <f>SUM(AC273:AC297)</f>
        <v>0</v>
      </c>
      <c r="AD271" s="98"/>
    </row>
    <row r="272" spans="1:30" s="97" customFormat="1" ht="12.75" customHeight="1">
      <c r="A272" s="99">
        <v>264</v>
      </c>
      <c r="B272" s="100" t="s">
        <v>648</v>
      </c>
      <c r="C272" s="100" t="s">
        <v>1047</v>
      </c>
      <c r="D272" s="138">
        <f>SUM(D273:D288)</f>
        <v>145</v>
      </c>
      <c r="E272" s="139">
        <f>SUM(E273:E288)</f>
        <v>97</v>
      </c>
      <c r="F272" s="112">
        <f>SUM(F273:F288)</f>
        <v>153</v>
      </c>
      <c r="G272" s="189">
        <f>SUM(G273:G288)</f>
        <v>0</v>
      </c>
      <c r="H272" s="139">
        <f>SUM(H273:H288)</f>
        <v>91</v>
      </c>
      <c r="I272" s="139">
        <f>SUM(I273:I288)</f>
        <v>81</v>
      </c>
      <c r="J272" s="139">
        <f>SUM(J273:J288)</f>
        <v>0</v>
      </c>
      <c r="K272" s="139">
        <f>SUM(K273:K288)</f>
        <v>13</v>
      </c>
      <c r="L272" s="139">
        <f>SUM(L273:L288)</f>
        <v>0</v>
      </c>
      <c r="M272" s="139">
        <f>SUM(M273:M288)</f>
        <v>1</v>
      </c>
      <c r="N272" s="139">
        <f>SUM(N273:N288)</f>
        <v>8</v>
      </c>
      <c r="O272" s="139">
        <f>SUM(O273:O288)</f>
        <v>1</v>
      </c>
      <c r="P272" s="136">
        <f>SUM(P273:P288)</f>
        <v>0</v>
      </c>
      <c r="Q272" s="136">
        <f>SUM(Q273:Q288)</f>
        <v>0</v>
      </c>
      <c r="R272" s="136">
        <f>SUM(R273:R288)</f>
        <v>78</v>
      </c>
      <c r="S272" s="136">
        <f>SUM(S273:S288)</f>
        <v>0</v>
      </c>
      <c r="T272" s="136">
        <f>SUM(T273:T288)</f>
        <v>2</v>
      </c>
      <c r="U272" s="136">
        <f>SUM(U273:U288)</f>
        <v>8</v>
      </c>
      <c r="V272" s="136">
        <f>SUM(V273:V288)</f>
        <v>0</v>
      </c>
      <c r="W272" s="136">
        <f>SUM(W273:W288)</f>
        <v>0</v>
      </c>
      <c r="X272" s="136">
        <f>SUM(X273:X288)</f>
        <v>0</v>
      </c>
      <c r="Y272" s="136">
        <f>SUM(Y273:Y288)</f>
        <v>1</v>
      </c>
      <c r="Z272" s="136">
        <f>SUM(Z273:Z288)</f>
        <v>1</v>
      </c>
      <c r="AA272" s="139">
        <f>SUM(AA273:AA288)</f>
        <v>54</v>
      </c>
      <c r="AB272" s="136">
        <f>SUM(AB273:AB288)</f>
        <v>62</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38</v>
      </c>
      <c r="E275" s="139">
        <v>16</v>
      </c>
      <c r="F275" s="112">
        <v>46</v>
      </c>
      <c r="G275" s="189"/>
      <c r="H275" s="139">
        <v>7</v>
      </c>
      <c r="I275" s="139">
        <v>5</v>
      </c>
      <c r="J275" s="139"/>
      <c r="K275" s="139">
        <v>1</v>
      </c>
      <c r="L275" s="139"/>
      <c r="M275" s="139"/>
      <c r="N275" s="139">
        <v>1</v>
      </c>
      <c r="O275" s="139">
        <v>1</v>
      </c>
      <c r="P275" s="139"/>
      <c r="Q275" s="139"/>
      <c r="R275" s="136">
        <v>2</v>
      </c>
      <c r="S275" s="136"/>
      <c r="T275" s="136">
        <v>2</v>
      </c>
      <c r="U275" s="136">
        <v>1</v>
      </c>
      <c r="V275" s="136"/>
      <c r="W275" s="136"/>
      <c r="X275" s="136"/>
      <c r="Y275" s="136"/>
      <c r="Z275" s="136">
        <v>1</v>
      </c>
      <c r="AA275" s="139">
        <v>31</v>
      </c>
      <c r="AB275" s="136">
        <v>39</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102</v>
      </c>
      <c r="E277" s="139">
        <v>78</v>
      </c>
      <c r="F277" s="112">
        <v>102</v>
      </c>
      <c r="G277" s="189"/>
      <c r="H277" s="139">
        <v>80</v>
      </c>
      <c r="I277" s="139">
        <v>73</v>
      </c>
      <c r="J277" s="139"/>
      <c r="K277" s="139">
        <v>10</v>
      </c>
      <c r="L277" s="139"/>
      <c r="M277" s="139">
        <v>1</v>
      </c>
      <c r="N277" s="139">
        <v>6</v>
      </c>
      <c r="O277" s="139"/>
      <c r="P277" s="139"/>
      <c r="Q277" s="139"/>
      <c r="R277" s="136">
        <v>73</v>
      </c>
      <c r="S277" s="136"/>
      <c r="T277" s="136"/>
      <c r="U277" s="136">
        <v>6</v>
      </c>
      <c r="V277" s="136"/>
      <c r="W277" s="136"/>
      <c r="X277" s="136"/>
      <c r="Y277" s="136">
        <v>1</v>
      </c>
      <c r="Z277" s="136"/>
      <c r="AA277" s="139">
        <v>22</v>
      </c>
      <c r="AB277" s="136">
        <v>22</v>
      </c>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5</v>
      </c>
      <c r="E285" s="139">
        <v>3</v>
      </c>
      <c r="F285" s="112">
        <v>5</v>
      </c>
      <c r="G285" s="189"/>
      <c r="H285" s="139">
        <v>4</v>
      </c>
      <c r="I285" s="139">
        <v>3</v>
      </c>
      <c r="J285" s="139"/>
      <c r="K285" s="139">
        <v>2</v>
      </c>
      <c r="L285" s="139"/>
      <c r="M285" s="139"/>
      <c r="N285" s="139">
        <v>1</v>
      </c>
      <c r="O285" s="139"/>
      <c r="P285" s="139"/>
      <c r="Q285" s="139"/>
      <c r="R285" s="136">
        <v>3</v>
      </c>
      <c r="S285" s="136"/>
      <c r="T285" s="136"/>
      <c r="U285" s="136">
        <v>1</v>
      </c>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1</v>
      </c>
      <c r="G298" s="189">
        <f>SUM(G299:G311)</f>
        <v>0</v>
      </c>
      <c r="H298" s="139">
        <f>SUM(H299:H311)</f>
        <v>1</v>
      </c>
      <c r="I298" s="139">
        <f>SUM(I299:I311)</f>
        <v>1</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1</v>
      </c>
      <c r="G302" s="189"/>
      <c r="H302" s="139">
        <v>1</v>
      </c>
      <c r="I302" s="139">
        <v>1</v>
      </c>
      <c r="J302" s="139"/>
      <c r="K302" s="139">
        <v>1</v>
      </c>
      <c r="L302" s="139"/>
      <c r="M302" s="139"/>
      <c r="N302" s="139"/>
      <c r="O302" s="139"/>
      <c r="P302" s="139"/>
      <c r="Q302" s="139"/>
      <c r="R302" s="136">
        <v>1</v>
      </c>
      <c r="S302" s="136"/>
      <c r="T302" s="136"/>
      <c r="U302" s="136"/>
      <c r="V302" s="136"/>
      <c r="W302" s="136"/>
      <c r="X302" s="136"/>
      <c r="Y302" s="136"/>
      <c r="Z302" s="136"/>
      <c r="AA302" s="139">
        <v>1</v>
      </c>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12</v>
      </c>
      <c r="E312" s="139">
        <f>SUM(E313:E341)</f>
        <v>9</v>
      </c>
      <c r="F312" s="112">
        <f>SUM(F313:F341)</f>
        <v>14</v>
      </c>
      <c r="G312" s="189">
        <f>SUM(G313:G341)</f>
        <v>3</v>
      </c>
      <c r="H312" s="139">
        <f>SUM(H313:H341)</f>
        <v>10</v>
      </c>
      <c r="I312" s="139">
        <f>SUM(I313:I341)</f>
        <v>8</v>
      </c>
      <c r="J312" s="139">
        <f>SUM(J313:J341)</f>
        <v>0</v>
      </c>
      <c r="K312" s="139">
        <f>SUM(K313:K341)</f>
        <v>0</v>
      </c>
      <c r="L312" s="139">
        <f>SUM(L313:L341)</f>
        <v>0</v>
      </c>
      <c r="M312" s="139">
        <f>SUM(M313:M341)</f>
        <v>0</v>
      </c>
      <c r="N312" s="139">
        <f>SUM(N313:N341)</f>
        <v>2</v>
      </c>
      <c r="O312" s="139">
        <f>SUM(O313:O341)</f>
        <v>0</v>
      </c>
      <c r="P312" s="136">
        <f>SUM(P313:P341)</f>
        <v>0</v>
      </c>
      <c r="Q312" s="136">
        <f>SUM(Q313:Q341)</f>
        <v>0</v>
      </c>
      <c r="R312" s="136">
        <f>SUM(R313:R341)</f>
        <v>8</v>
      </c>
      <c r="S312" s="136">
        <f>SUM(S313:S341)</f>
        <v>0</v>
      </c>
      <c r="T312" s="136">
        <f>SUM(T313:T341)</f>
        <v>0</v>
      </c>
      <c r="U312" s="136">
        <f>SUM(U313:U341)</f>
        <v>4</v>
      </c>
      <c r="V312" s="136">
        <f>SUM(V313:V341)</f>
        <v>0</v>
      </c>
      <c r="W312" s="136">
        <f>SUM(W313:W341)</f>
        <v>0</v>
      </c>
      <c r="X312" s="136">
        <f>SUM(X313:X341)</f>
        <v>0</v>
      </c>
      <c r="Y312" s="136">
        <f>SUM(Y313:Y341)</f>
        <v>0</v>
      </c>
      <c r="Z312" s="136">
        <f>SUM(Z313:Z341)</f>
        <v>0</v>
      </c>
      <c r="AA312" s="139">
        <f>SUM(AA313:AA341)</f>
        <v>2</v>
      </c>
      <c r="AB312" s="136">
        <f>SUM(AB313:AB341)</f>
        <v>2</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1</v>
      </c>
      <c r="F320" s="112">
        <v>2</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1</v>
      </c>
      <c r="E325" s="139"/>
      <c r="F325" s="112">
        <v>1</v>
      </c>
      <c r="G325" s="189"/>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9</v>
      </c>
      <c r="E339" s="139">
        <v>8</v>
      </c>
      <c r="F339" s="112">
        <v>11</v>
      </c>
      <c r="G339" s="189">
        <v>3</v>
      </c>
      <c r="H339" s="139">
        <v>9</v>
      </c>
      <c r="I339" s="139">
        <v>7</v>
      </c>
      <c r="J339" s="139"/>
      <c r="K339" s="139"/>
      <c r="L339" s="139"/>
      <c r="M339" s="139"/>
      <c r="N339" s="139">
        <v>2</v>
      </c>
      <c r="O339" s="139"/>
      <c r="P339" s="139"/>
      <c r="Q339" s="139"/>
      <c r="R339" s="136">
        <v>7</v>
      </c>
      <c r="S339" s="136"/>
      <c r="T339" s="136"/>
      <c r="U339" s="136">
        <v>4</v>
      </c>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4</v>
      </c>
      <c r="E342" s="139">
        <f>SUM(E343:E351)</f>
        <v>3</v>
      </c>
      <c r="F342" s="112">
        <f>SUM(F343:F351)</f>
        <v>4</v>
      </c>
      <c r="G342" s="189">
        <f>SUM(G343:G351)</f>
        <v>0</v>
      </c>
      <c r="H342" s="139">
        <f>SUM(H343:H351)</f>
        <v>3</v>
      </c>
      <c r="I342" s="139">
        <f>SUM(I343:I351)</f>
        <v>3</v>
      </c>
      <c r="J342" s="139">
        <f>SUM(J343:J351)</f>
        <v>1</v>
      </c>
      <c r="K342" s="139">
        <f>SUM(K343:K351)</f>
        <v>0</v>
      </c>
      <c r="L342" s="139">
        <f>SUM(L343:L351)</f>
        <v>0</v>
      </c>
      <c r="M342" s="139">
        <f>SUM(M343:M351)</f>
        <v>0</v>
      </c>
      <c r="N342" s="139">
        <f>SUM(N343:N351)</f>
        <v>0</v>
      </c>
      <c r="O342" s="139">
        <f>SUM(O343:O351)</f>
        <v>0</v>
      </c>
      <c r="P342" s="136">
        <f>SUM(P343:P351)</f>
        <v>0</v>
      </c>
      <c r="Q342" s="136">
        <f>SUM(Q343:Q351)</f>
        <v>0</v>
      </c>
      <c r="R342" s="136">
        <f>SUM(R343:R351)</f>
        <v>2</v>
      </c>
      <c r="S342" s="136">
        <f>SUM(S343:S351)</f>
        <v>0</v>
      </c>
      <c r="T342" s="136">
        <f>SUM(T343:T351)</f>
        <v>1</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c r="A343" s="99">
        <v>335</v>
      </c>
      <c r="B343" s="99">
        <v>361</v>
      </c>
      <c r="C343" s="99" t="s">
        <v>764</v>
      </c>
      <c r="D343" s="138">
        <v>1</v>
      </c>
      <c r="E343" s="139">
        <v>1</v>
      </c>
      <c r="F343" s="112">
        <v>1</v>
      </c>
      <c r="G343" s="189"/>
      <c r="H343" s="139">
        <v>1</v>
      </c>
      <c r="I343" s="139">
        <v>1</v>
      </c>
      <c r="J343" s="139"/>
      <c r="K343" s="139"/>
      <c r="L343" s="139"/>
      <c r="M343" s="139"/>
      <c r="N343" s="139"/>
      <c r="O343" s="139"/>
      <c r="P343" s="139"/>
      <c r="Q343" s="139"/>
      <c r="R343" s="136">
        <v>1</v>
      </c>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768</v>
      </c>
      <c r="C345" s="99" t="s">
        <v>767</v>
      </c>
      <c r="D345" s="138">
        <v>1</v>
      </c>
      <c r="E345" s="139">
        <v>1</v>
      </c>
      <c r="F345" s="112">
        <v>1</v>
      </c>
      <c r="G345" s="189"/>
      <c r="H345" s="139">
        <v>1</v>
      </c>
      <c r="I345" s="139">
        <v>1</v>
      </c>
      <c r="J345" s="139">
        <v>1</v>
      </c>
      <c r="K345" s="139"/>
      <c r="L345" s="139"/>
      <c r="M345" s="139"/>
      <c r="N345" s="139"/>
      <c r="O345" s="139"/>
      <c r="P345" s="139"/>
      <c r="Q345" s="139"/>
      <c r="R345" s="136">
        <v>1</v>
      </c>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2</v>
      </c>
      <c r="E348" s="139">
        <v>1</v>
      </c>
      <c r="F348" s="112">
        <v>2</v>
      </c>
      <c r="G348" s="189"/>
      <c r="H348" s="139">
        <v>1</v>
      </c>
      <c r="I348" s="139">
        <v>1</v>
      </c>
      <c r="J348" s="139"/>
      <c r="K348" s="139"/>
      <c r="L348" s="139"/>
      <c r="M348" s="139"/>
      <c r="N348" s="139"/>
      <c r="O348" s="139"/>
      <c r="P348" s="139"/>
      <c r="Q348" s="139"/>
      <c r="R348" s="136"/>
      <c r="S348" s="136"/>
      <c r="T348" s="136">
        <v>1</v>
      </c>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36</v>
      </c>
      <c r="E352" s="139">
        <f>SUM(E353:E372)</f>
        <v>5</v>
      </c>
      <c r="F352" s="112">
        <f>SUM(F353:F372)</f>
        <v>46</v>
      </c>
      <c r="G352" s="189">
        <f>SUM(G353:G372)</f>
        <v>6</v>
      </c>
      <c r="H352" s="139">
        <f>SUM(H353:H372)</f>
        <v>13</v>
      </c>
      <c r="I352" s="139">
        <f>SUM(I353:I372)</f>
        <v>4</v>
      </c>
      <c r="J352" s="139">
        <f>SUM(J353:J372)</f>
        <v>0</v>
      </c>
      <c r="K352" s="139">
        <f>SUM(K353:K372)</f>
        <v>0</v>
      </c>
      <c r="L352" s="139">
        <f>SUM(L353:L372)</f>
        <v>0</v>
      </c>
      <c r="M352" s="139">
        <f>SUM(M353:M372)</f>
        <v>0</v>
      </c>
      <c r="N352" s="139">
        <f>SUM(N353:N372)</f>
        <v>9</v>
      </c>
      <c r="O352" s="139">
        <f>SUM(O353:O372)</f>
        <v>0</v>
      </c>
      <c r="P352" s="136">
        <f>SUM(P353:P372)</f>
        <v>0</v>
      </c>
      <c r="Q352" s="136">
        <f>SUM(Q353:Q372)</f>
        <v>0</v>
      </c>
      <c r="R352" s="136">
        <f>SUM(R353:R372)</f>
        <v>2</v>
      </c>
      <c r="S352" s="136">
        <f>SUM(S353:S372)</f>
        <v>0</v>
      </c>
      <c r="T352" s="136">
        <f>SUM(T353:T372)</f>
        <v>2</v>
      </c>
      <c r="U352" s="136">
        <f>SUM(U353:U372)</f>
        <v>12</v>
      </c>
      <c r="V352" s="136">
        <f>SUM(V353:V372)</f>
        <v>0</v>
      </c>
      <c r="W352" s="136">
        <f>SUM(W353:W372)</f>
        <v>0</v>
      </c>
      <c r="X352" s="136">
        <f>SUM(X353:X372)</f>
        <v>0</v>
      </c>
      <c r="Y352" s="136">
        <f>SUM(Y353:Y372)</f>
        <v>0</v>
      </c>
      <c r="Z352" s="136">
        <f>SUM(Z353:Z372)</f>
        <v>0</v>
      </c>
      <c r="AA352" s="139">
        <f>SUM(AA353:AA372)</f>
        <v>23</v>
      </c>
      <c r="AB352" s="136">
        <f>SUM(AB353:AB372)</f>
        <v>30</v>
      </c>
      <c r="AC352" s="136">
        <f>SUM(AC353:AC372)</f>
        <v>3</v>
      </c>
      <c r="AD352" s="98"/>
    </row>
    <row r="353" spans="1:30" s="96" customFormat="1" ht="12.75" customHeight="1">
      <c r="A353" s="99">
        <v>345</v>
      </c>
      <c r="B353" s="99" t="s">
        <v>782</v>
      </c>
      <c r="C353" s="99" t="s">
        <v>781</v>
      </c>
      <c r="D353" s="138">
        <v>5</v>
      </c>
      <c r="E353" s="139">
        <v>1</v>
      </c>
      <c r="F353" s="112">
        <v>8</v>
      </c>
      <c r="G353" s="189">
        <v>3</v>
      </c>
      <c r="H353" s="139">
        <v>4</v>
      </c>
      <c r="I353" s="139">
        <v>2</v>
      </c>
      <c r="J353" s="139"/>
      <c r="K353" s="139"/>
      <c r="L353" s="139"/>
      <c r="M353" s="139"/>
      <c r="N353" s="139">
        <v>2</v>
      </c>
      <c r="O353" s="139"/>
      <c r="P353" s="139"/>
      <c r="Q353" s="139"/>
      <c r="R353" s="136"/>
      <c r="S353" s="136"/>
      <c r="T353" s="136">
        <v>1</v>
      </c>
      <c r="U353" s="136">
        <v>4</v>
      </c>
      <c r="V353" s="136"/>
      <c r="W353" s="136"/>
      <c r="X353" s="136"/>
      <c r="Y353" s="136"/>
      <c r="Z353" s="136"/>
      <c r="AA353" s="139">
        <v>1</v>
      </c>
      <c r="AB353" s="136">
        <v>2</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89"/>
      <c r="H356" s="139">
        <v>1</v>
      </c>
      <c r="I356" s="139"/>
      <c r="J356" s="139"/>
      <c r="K356" s="139"/>
      <c r="L356" s="139"/>
      <c r="M356" s="139"/>
      <c r="N356" s="139">
        <v>1</v>
      </c>
      <c r="O356" s="139"/>
      <c r="P356" s="139"/>
      <c r="Q356" s="139"/>
      <c r="R356" s="136"/>
      <c r="S356" s="136"/>
      <c r="T356" s="136"/>
      <c r="U356" s="136">
        <v>1</v>
      </c>
      <c r="V356" s="136"/>
      <c r="W356" s="136"/>
      <c r="X356" s="136"/>
      <c r="Y356" s="136"/>
      <c r="Z356" s="136"/>
      <c r="AA356" s="139"/>
      <c r="AB356" s="136"/>
      <c r="AC356" s="136"/>
      <c r="AD356" s="126"/>
    </row>
    <row r="357" spans="1:30" s="96" customFormat="1" ht="12.75" customHeight="1">
      <c r="A357" s="99">
        <v>349</v>
      </c>
      <c r="B357" s="99" t="s">
        <v>788</v>
      </c>
      <c r="C357" s="99" t="s">
        <v>787</v>
      </c>
      <c r="D357" s="138">
        <v>1</v>
      </c>
      <c r="E357" s="139">
        <v>1</v>
      </c>
      <c r="F357" s="112">
        <v>1</v>
      </c>
      <c r="G357" s="189"/>
      <c r="H357" s="139">
        <v>1</v>
      </c>
      <c r="I357" s="139"/>
      <c r="J357" s="139"/>
      <c r="K357" s="139"/>
      <c r="L357" s="139"/>
      <c r="M357" s="139"/>
      <c r="N357" s="139">
        <v>1</v>
      </c>
      <c r="O357" s="139"/>
      <c r="P357" s="139"/>
      <c r="Q357" s="139"/>
      <c r="R357" s="136"/>
      <c r="S357" s="136"/>
      <c r="T357" s="136"/>
      <c r="U357" s="136">
        <v>1</v>
      </c>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6</v>
      </c>
      <c r="E363" s="139">
        <v>1</v>
      </c>
      <c r="F363" s="112">
        <v>6</v>
      </c>
      <c r="G363" s="189"/>
      <c r="H363" s="139">
        <v>1</v>
      </c>
      <c r="I363" s="139"/>
      <c r="J363" s="139"/>
      <c r="K363" s="139"/>
      <c r="L363" s="139"/>
      <c r="M363" s="139"/>
      <c r="N363" s="139">
        <v>1</v>
      </c>
      <c r="O363" s="139"/>
      <c r="P363" s="139"/>
      <c r="Q363" s="139"/>
      <c r="R363" s="136">
        <v>1</v>
      </c>
      <c r="S363" s="136"/>
      <c r="T363" s="136"/>
      <c r="U363" s="136">
        <v>1</v>
      </c>
      <c r="V363" s="136"/>
      <c r="W363" s="136"/>
      <c r="X363" s="136"/>
      <c r="Y363" s="136"/>
      <c r="Z363" s="136"/>
      <c r="AA363" s="139">
        <v>5</v>
      </c>
      <c r="AB363" s="136">
        <v>5</v>
      </c>
      <c r="AC363" s="136"/>
      <c r="AD363" s="126"/>
    </row>
    <row r="364" spans="1:30" s="96" customFormat="1" ht="12.75" customHeight="1">
      <c r="A364" s="99">
        <v>356</v>
      </c>
      <c r="B364" s="99" t="s">
        <v>794</v>
      </c>
      <c r="C364" s="99" t="s">
        <v>793</v>
      </c>
      <c r="D364" s="138">
        <v>20</v>
      </c>
      <c r="E364" s="139">
        <v>2</v>
      </c>
      <c r="F364" s="112">
        <v>27</v>
      </c>
      <c r="G364" s="189">
        <v>3</v>
      </c>
      <c r="H364" s="139">
        <v>5</v>
      </c>
      <c r="I364" s="139">
        <v>1</v>
      </c>
      <c r="J364" s="139"/>
      <c r="K364" s="139"/>
      <c r="L364" s="139"/>
      <c r="M364" s="139"/>
      <c r="N364" s="139">
        <v>4</v>
      </c>
      <c r="O364" s="139"/>
      <c r="P364" s="139"/>
      <c r="Q364" s="139"/>
      <c r="R364" s="136"/>
      <c r="S364" s="136"/>
      <c r="T364" s="136">
        <v>1</v>
      </c>
      <c r="U364" s="136">
        <v>5</v>
      </c>
      <c r="V364" s="136"/>
      <c r="W364" s="136"/>
      <c r="X364" s="136"/>
      <c r="Y364" s="136"/>
      <c r="Z364" s="136"/>
      <c r="AA364" s="139">
        <v>15</v>
      </c>
      <c r="AB364" s="136">
        <v>21</v>
      </c>
      <c r="AC364" s="136">
        <v>3</v>
      </c>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c r="F366" s="112">
        <v>1</v>
      </c>
      <c r="G366" s="189"/>
      <c r="H366" s="139"/>
      <c r="I366" s="139"/>
      <c r="J366" s="139"/>
      <c r="K366" s="139"/>
      <c r="L366" s="139"/>
      <c r="M366" s="139"/>
      <c r="N366" s="139"/>
      <c r="O366" s="139"/>
      <c r="P366" s="139"/>
      <c r="Q366" s="139"/>
      <c r="R366" s="136"/>
      <c r="S366" s="136"/>
      <c r="T366" s="136"/>
      <c r="U366" s="136"/>
      <c r="V366" s="136"/>
      <c r="W366" s="136"/>
      <c r="X366" s="136"/>
      <c r="Y366" s="136"/>
      <c r="Z366" s="136"/>
      <c r="AA366" s="139">
        <v>1</v>
      </c>
      <c r="AB366" s="136">
        <v>1</v>
      </c>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c r="A370" s="99">
        <v>362</v>
      </c>
      <c r="B370" s="99" t="s">
        <v>803</v>
      </c>
      <c r="C370" s="99" t="s">
        <v>802</v>
      </c>
      <c r="D370" s="138">
        <v>2</v>
      </c>
      <c r="E370" s="139"/>
      <c r="F370" s="112">
        <v>2</v>
      </c>
      <c r="G370" s="189"/>
      <c r="H370" s="139">
        <v>1</v>
      </c>
      <c r="I370" s="139">
        <v>1</v>
      </c>
      <c r="J370" s="139"/>
      <c r="K370" s="139"/>
      <c r="L370" s="139"/>
      <c r="M370" s="139"/>
      <c r="N370" s="139"/>
      <c r="O370" s="139"/>
      <c r="P370" s="139"/>
      <c r="Q370" s="139"/>
      <c r="R370" s="136">
        <v>1</v>
      </c>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4</v>
      </c>
      <c r="F373" s="112">
        <f>SUM(F374:F408)</f>
        <v>6</v>
      </c>
      <c r="G373" s="189">
        <f>SUM(G374:G408)</f>
        <v>0</v>
      </c>
      <c r="H373" s="139">
        <f>SUM(H374:H408)</f>
        <v>3</v>
      </c>
      <c r="I373" s="139">
        <f>SUM(I374:I408)</f>
        <v>1</v>
      </c>
      <c r="J373" s="139">
        <f>SUM(J374:J408)</f>
        <v>0</v>
      </c>
      <c r="K373" s="139">
        <f>SUM(K374:K408)</f>
        <v>0</v>
      </c>
      <c r="L373" s="139">
        <f>SUM(L374:L408)</f>
        <v>0</v>
      </c>
      <c r="M373" s="139">
        <f>SUM(M374:M408)</f>
        <v>0</v>
      </c>
      <c r="N373" s="139">
        <f>SUM(N374:N408)</f>
        <v>2</v>
      </c>
      <c r="O373" s="139">
        <f>SUM(O374:O408)</f>
        <v>0</v>
      </c>
      <c r="P373" s="136">
        <f>SUM(P374:P408)</f>
        <v>0</v>
      </c>
      <c r="Q373" s="136">
        <f>SUM(Q374:Q408)</f>
        <v>0</v>
      </c>
      <c r="R373" s="136">
        <f>SUM(R374:R408)</f>
        <v>1</v>
      </c>
      <c r="S373" s="136">
        <f>SUM(S374:S408)</f>
        <v>0</v>
      </c>
      <c r="T373" s="136">
        <f>SUM(T374:T408)</f>
        <v>0</v>
      </c>
      <c r="U373" s="136">
        <f>SUM(U374:U408)</f>
        <v>2</v>
      </c>
      <c r="V373" s="136">
        <f>SUM(V374:V408)</f>
        <v>0</v>
      </c>
      <c r="W373" s="136">
        <f>SUM(W374:W408)</f>
        <v>0</v>
      </c>
      <c r="X373" s="136">
        <f>SUM(X374:X408)</f>
        <v>0</v>
      </c>
      <c r="Y373" s="136">
        <f>SUM(Y374:Y408)</f>
        <v>0</v>
      </c>
      <c r="Z373" s="136">
        <f>SUM(Z374:Z408)</f>
        <v>0</v>
      </c>
      <c r="AA373" s="139">
        <f>SUM(AA374:AA408)</f>
        <v>2</v>
      </c>
      <c r="AB373" s="136">
        <f>SUM(AB374:AB408)</f>
        <v>3</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c r="A375" s="99">
        <v>367</v>
      </c>
      <c r="B375" s="99" t="s">
        <v>811</v>
      </c>
      <c r="C375" s="99" t="s">
        <v>810</v>
      </c>
      <c r="D375" s="138">
        <v>1</v>
      </c>
      <c r="E375" s="139"/>
      <c r="F375" s="112">
        <v>2</v>
      </c>
      <c r="G375" s="189"/>
      <c r="H375" s="139"/>
      <c r="I375" s="139"/>
      <c r="J375" s="139"/>
      <c r="K375" s="139"/>
      <c r="L375" s="139"/>
      <c r="M375" s="139"/>
      <c r="N375" s="139"/>
      <c r="O375" s="139"/>
      <c r="P375" s="139"/>
      <c r="Q375" s="139"/>
      <c r="R375" s="136"/>
      <c r="S375" s="136"/>
      <c r="T375" s="136"/>
      <c r="U375" s="136"/>
      <c r="V375" s="136"/>
      <c r="W375" s="136"/>
      <c r="X375" s="136"/>
      <c r="Y375" s="136"/>
      <c r="Z375" s="136"/>
      <c r="AA375" s="139">
        <v>1</v>
      </c>
      <c r="AB375" s="136">
        <v>2</v>
      </c>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89"/>
      <c r="H386" s="139">
        <v>1</v>
      </c>
      <c r="I386" s="139">
        <v>1</v>
      </c>
      <c r="J386" s="139"/>
      <c r="K386" s="139"/>
      <c r="L386" s="139"/>
      <c r="M386" s="139"/>
      <c r="N386" s="139"/>
      <c r="O386" s="139"/>
      <c r="P386" s="139"/>
      <c r="Q386" s="139"/>
      <c r="R386" s="136">
        <v>1</v>
      </c>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89"/>
      <c r="H388" s="139">
        <v>1</v>
      </c>
      <c r="I388" s="139"/>
      <c r="J388" s="139"/>
      <c r="K388" s="139"/>
      <c r="L388" s="139"/>
      <c r="M388" s="139"/>
      <c r="N388" s="139">
        <v>1</v>
      </c>
      <c r="O388" s="139"/>
      <c r="P388" s="139"/>
      <c r="Q388" s="139"/>
      <c r="R388" s="136"/>
      <c r="S388" s="136"/>
      <c r="T388" s="136"/>
      <c r="U388" s="136">
        <v>1</v>
      </c>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v>1</v>
      </c>
      <c r="F397" s="112">
        <v>1</v>
      </c>
      <c r="G397" s="189"/>
      <c r="H397" s="139"/>
      <c r="I397" s="139"/>
      <c r="J397" s="139"/>
      <c r="K397" s="139"/>
      <c r="L397" s="139"/>
      <c r="M397" s="139"/>
      <c r="N397" s="139"/>
      <c r="O397" s="139"/>
      <c r="P397" s="139"/>
      <c r="Q397" s="139"/>
      <c r="R397" s="136"/>
      <c r="S397" s="136"/>
      <c r="T397" s="136"/>
      <c r="U397" s="136"/>
      <c r="V397" s="136"/>
      <c r="W397" s="136"/>
      <c r="X397" s="136"/>
      <c r="Y397" s="136"/>
      <c r="Z397" s="136"/>
      <c r="AA397" s="139">
        <v>1</v>
      </c>
      <c r="AB397" s="136">
        <v>1</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89"/>
      <c r="H402" s="139">
        <v>1</v>
      </c>
      <c r="I402" s="139"/>
      <c r="J402" s="139"/>
      <c r="K402" s="139"/>
      <c r="L402" s="139"/>
      <c r="M402" s="139"/>
      <c r="N402" s="139">
        <v>1</v>
      </c>
      <c r="O402" s="139"/>
      <c r="P402" s="139"/>
      <c r="Q402" s="139"/>
      <c r="R402" s="136"/>
      <c r="S402" s="136"/>
      <c r="T402" s="136"/>
      <c r="U402" s="136">
        <v>1</v>
      </c>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18</v>
      </c>
      <c r="E409" s="139">
        <f>SUM(E410:E414,E416:E446)</f>
        <v>13</v>
      </c>
      <c r="F409" s="112">
        <f>SUM(F410:F414,F416:F446)</f>
        <v>18</v>
      </c>
      <c r="G409" s="189">
        <f>SUM(G410:G414,G416:G446)</f>
        <v>0</v>
      </c>
      <c r="H409" s="139">
        <f>SUM(H410:H414,H416:H446)</f>
        <v>7</v>
      </c>
      <c r="I409" s="139">
        <f>SUM(I410:I414,I416:I446)</f>
        <v>7</v>
      </c>
      <c r="J409" s="139">
        <f>SUM(J410:J414,J416:J446)</f>
        <v>0</v>
      </c>
      <c r="K409" s="139">
        <f>SUM(K410:K414,K416:K446)</f>
        <v>3</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7</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11</v>
      </c>
      <c r="AB409" s="136">
        <f>SUM(AB410:AB414,AB416:AB446)</f>
        <v>11</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1</v>
      </c>
      <c r="E413" s="139">
        <v>1</v>
      </c>
      <c r="F413" s="112">
        <v>1</v>
      </c>
      <c r="G413" s="189"/>
      <c r="H413" s="139">
        <v>1</v>
      </c>
      <c r="I413" s="139">
        <v>1</v>
      </c>
      <c r="J413" s="139"/>
      <c r="K413" s="139"/>
      <c r="L413" s="139"/>
      <c r="M413" s="139"/>
      <c r="N413" s="139"/>
      <c r="O413" s="139"/>
      <c r="P413" s="139"/>
      <c r="Q413" s="139"/>
      <c r="R413" s="136">
        <v>1</v>
      </c>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1</v>
      </c>
      <c r="E414" s="139"/>
      <c r="F414" s="112">
        <v>1</v>
      </c>
      <c r="G414" s="189"/>
      <c r="H414" s="139"/>
      <c r="I414" s="139"/>
      <c r="J414" s="139"/>
      <c r="K414" s="139"/>
      <c r="L414" s="139"/>
      <c r="M414" s="139"/>
      <c r="N414" s="139"/>
      <c r="O414" s="139"/>
      <c r="P414" s="139"/>
      <c r="Q414" s="139"/>
      <c r="R414" s="136"/>
      <c r="S414" s="136"/>
      <c r="T414" s="136"/>
      <c r="U414" s="136"/>
      <c r="V414" s="136"/>
      <c r="W414" s="136"/>
      <c r="X414" s="136"/>
      <c r="Y414" s="136"/>
      <c r="Z414" s="136"/>
      <c r="AA414" s="139">
        <v>1</v>
      </c>
      <c r="AB414" s="136">
        <v>1</v>
      </c>
      <c r="AC414" s="136"/>
      <c r="AD414" s="126"/>
    </row>
    <row r="415" spans="1:30" s="97" customFormat="1" ht="12.75" customHeight="1">
      <c r="A415" s="99">
        <v>407</v>
      </c>
      <c r="B415" s="100" t="s">
        <v>875</v>
      </c>
      <c r="C415" s="100" t="s">
        <v>874</v>
      </c>
      <c r="D415" s="138">
        <f>SUM(D416:D418)</f>
        <v>14</v>
      </c>
      <c r="E415" s="139">
        <f>SUM(E416:E418)</f>
        <v>11</v>
      </c>
      <c r="F415" s="112">
        <f>SUM(F416:F418)</f>
        <v>14</v>
      </c>
      <c r="G415" s="189">
        <f>SUM(G416:G418)</f>
        <v>0</v>
      </c>
      <c r="H415" s="139">
        <f>SUM(H416:H418)</f>
        <v>6</v>
      </c>
      <c r="I415" s="139">
        <f>SUM(I416:I418)</f>
        <v>6</v>
      </c>
      <c r="J415" s="139">
        <f>SUM(J416:J418)</f>
        <v>0</v>
      </c>
      <c r="K415" s="139">
        <f>SUM(K416:K418)</f>
        <v>3</v>
      </c>
      <c r="L415" s="139">
        <f>SUM(L416:L418)</f>
        <v>0</v>
      </c>
      <c r="M415" s="139">
        <f>SUM(M416:M418)</f>
        <v>0</v>
      </c>
      <c r="N415" s="139">
        <f>SUM(N416:N418)</f>
        <v>0</v>
      </c>
      <c r="O415" s="139">
        <f>SUM(O416:O418)</f>
        <v>0</v>
      </c>
      <c r="P415" s="136">
        <f>SUM(P416:P418)</f>
        <v>0</v>
      </c>
      <c r="Q415" s="136">
        <f>SUM(Q416:Q418)</f>
        <v>0</v>
      </c>
      <c r="R415" s="136">
        <f>SUM(R416:R418)</f>
        <v>6</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8</v>
      </c>
      <c r="AB415" s="136">
        <f>SUM(AB416:AB418)</f>
        <v>8</v>
      </c>
      <c r="AC415" s="136">
        <f>SUM(AC416:AC418)</f>
        <v>0</v>
      </c>
      <c r="AD415" s="98"/>
    </row>
    <row r="416" spans="1:30" s="96" customFormat="1" ht="12.75" customHeight="1">
      <c r="A416" s="99">
        <v>408</v>
      </c>
      <c r="B416" s="99" t="s">
        <v>877</v>
      </c>
      <c r="C416" s="99" t="s">
        <v>876</v>
      </c>
      <c r="D416" s="138">
        <v>5</v>
      </c>
      <c r="E416" s="139">
        <v>4</v>
      </c>
      <c r="F416" s="112">
        <v>5</v>
      </c>
      <c r="G416" s="189"/>
      <c r="H416" s="139">
        <v>4</v>
      </c>
      <c r="I416" s="139">
        <v>4</v>
      </c>
      <c r="J416" s="139"/>
      <c r="K416" s="139">
        <v>3</v>
      </c>
      <c r="L416" s="139"/>
      <c r="M416" s="139"/>
      <c r="N416" s="139"/>
      <c r="O416" s="139"/>
      <c r="P416" s="139"/>
      <c r="Q416" s="139"/>
      <c r="R416" s="136">
        <v>4</v>
      </c>
      <c r="S416" s="136"/>
      <c r="T416" s="136"/>
      <c r="U416" s="136"/>
      <c r="V416" s="136"/>
      <c r="W416" s="136"/>
      <c r="X416" s="136"/>
      <c r="Y416" s="136"/>
      <c r="Z416" s="136"/>
      <c r="AA416" s="139">
        <v>1</v>
      </c>
      <c r="AB416" s="136">
        <v>1</v>
      </c>
      <c r="AC416" s="136"/>
      <c r="AD416" s="126"/>
    </row>
    <row r="417" spans="1:30" s="96" customFormat="1" ht="12.75" customHeight="1">
      <c r="A417" s="99">
        <v>409</v>
      </c>
      <c r="B417" s="99" t="s">
        <v>879</v>
      </c>
      <c r="C417" s="99" t="s">
        <v>878</v>
      </c>
      <c r="D417" s="138">
        <v>8</v>
      </c>
      <c r="E417" s="139">
        <v>7</v>
      </c>
      <c r="F417" s="112">
        <v>8</v>
      </c>
      <c r="G417" s="189"/>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v>7</v>
      </c>
      <c r="AB417" s="136">
        <v>7</v>
      </c>
      <c r="AC417" s="136"/>
      <c r="AD417" s="126"/>
    </row>
    <row r="418" spans="1:30" s="96" customFormat="1" ht="12.75" customHeight="1">
      <c r="A418" s="99">
        <v>410</v>
      </c>
      <c r="B418" s="99" t="s">
        <v>881</v>
      </c>
      <c r="C418" s="99" t="s">
        <v>880</v>
      </c>
      <c r="D418" s="138">
        <v>1</v>
      </c>
      <c r="E418" s="139"/>
      <c r="F418" s="112">
        <v>1</v>
      </c>
      <c r="G418" s="189"/>
      <c r="H418" s="139">
        <v>1</v>
      </c>
      <c r="I418" s="139">
        <v>1</v>
      </c>
      <c r="J418" s="139"/>
      <c r="K418" s="139"/>
      <c r="L418" s="139"/>
      <c r="M418" s="139"/>
      <c r="N418" s="139"/>
      <c r="O418" s="139"/>
      <c r="P418" s="139"/>
      <c r="Q418" s="139"/>
      <c r="R418" s="136">
        <v>1</v>
      </c>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2</v>
      </c>
      <c r="E419" s="139">
        <v>1</v>
      </c>
      <c r="F419" s="112">
        <v>2</v>
      </c>
      <c r="G419" s="189"/>
      <c r="H419" s="139"/>
      <c r="I419" s="139"/>
      <c r="J419" s="139"/>
      <c r="K419" s="139"/>
      <c r="L419" s="139"/>
      <c r="M419" s="139"/>
      <c r="N419" s="139"/>
      <c r="O419" s="139"/>
      <c r="P419" s="139"/>
      <c r="Q419" s="139"/>
      <c r="R419" s="136"/>
      <c r="S419" s="136"/>
      <c r="T419" s="136"/>
      <c r="U419" s="136"/>
      <c r="V419" s="136"/>
      <c r="W419" s="136"/>
      <c r="X419" s="136"/>
      <c r="Y419" s="136"/>
      <c r="Z419" s="136"/>
      <c r="AA419" s="139">
        <v>2</v>
      </c>
      <c r="AB419" s="136">
        <v>2</v>
      </c>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7</v>
      </c>
      <c r="E447" s="139">
        <f>SUM(E448:E461)</f>
        <v>6</v>
      </c>
      <c r="F447" s="112">
        <f>SUM(F448:F461)</f>
        <v>7</v>
      </c>
      <c r="G447" s="189">
        <f>SUM(G448:G461)</f>
        <v>0</v>
      </c>
      <c r="H447" s="139">
        <f>SUM(H448:H461)</f>
        <v>5</v>
      </c>
      <c r="I447" s="139">
        <f>SUM(I448:I461)</f>
        <v>5</v>
      </c>
      <c r="J447" s="139">
        <f>SUM(J448:J461)</f>
        <v>0</v>
      </c>
      <c r="K447" s="139">
        <f>SUM(K448:K461)</f>
        <v>5</v>
      </c>
      <c r="L447" s="139">
        <f>SUM(L448:L461)</f>
        <v>0</v>
      </c>
      <c r="M447" s="139">
        <f>SUM(M448:M461)</f>
        <v>0</v>
      </c>
      <c r="N447" s="139">
        <f>SUM(N448:N461)</f>
        <v>0</v>
      </c>
      <c r="O447" s="139">
        <f>SUM(O448:O461)</f>
        <v>0</v>
      </c>
      <c r="P447" s="136">
        <f>SUM(P448:P461)</f>
        <v>0</v>
      </c>
      <c r="Q447" s="136">
        <f>SUM(Q448:Q461)</f>
        <v>0</v>
      </c>
      <c r="R447" s="136">
        <f>SUM(R448:R461)</f>
        <v>5</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2</v>
      </c>
      <c r="AB447" s="136">
        <f>SUM(AB448:AB461)</f>
        <v>2</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1</v>
      </c>
      <c r="E449" s="139"/>
      <c r="F449" s="112">
        <v>1</v>
      </c>
      <c r="G449" s="189"/>
      <c r="H449" s="139"/>
      <c r="I449" s="139"/>
      <c r="J449" s="139"/>
      <c r="K449" s="139"/>
      <c r="L449" s="139"/>
      <c r="M449" s="139"/>
      <c r="N449" s="139"/>
      <c r="O449" s="139"/>
      <c r="P449" s="139"/>
      <c r="Q449" s="139"/>
      <c r="R449" s="136"/>
      <c r="S449" s="136"/>
      <c r="T449" s="136"/>
      <c r="U449" s="136"/>
      <c r="V449" s="136"/>
      <c r="W449" s="136"/>
      <c r="X449" s="136"/>
      <c r="Y449" s="136"/>
      <c r="Z449" s="136"/>
      <c r="AA449" s="139">
        <v>1</v>
      </c>
      <c r="AB449" s="136">
        <v>1</v>
      </c>
      <c r="AC449" s="136"/>
      <c r="AD449" s="126"/>
    </row>
    <row r="450" spans="1:30" s="96" customFormat="1" ht="12.75" customHeight="1">
      <c r="A450" s="99">
        <v>442</v>
      </c>
      <c r="B450" s="99" t="s">
        <v>1074</v>
      </c>
      <c r="C450" s="99" t="s">
        <v>1075</v>
      </c>
      <c r="D450" s="138">
        <v>6</v>
      </c>
      <c r="E450" s="139">
        <v>6</v>
      </c>
      <c r="F450" s="112">
        <v>6</v>
      </c>
      <c r="G450" s="189"/>
      <c r="H450" s="139">
        <v>5</v>
      </c>
      <c r="I450" s="139">
        <v>5</v>
      </c>
      <c r="J450" s="139"/>
      <c r="K450" s="139">
        <v>5</v>
      </c>
      <c r="L450" s="139"/>
      <c r="M450" s="139"/>
      <c r="N450" s="139"/>
      <c r="O450" s="139"/>
      <c r="P450" s="139"/>
      <c r="Q450" s="139"/>
      <c r="R450" s="136">
        <v>5</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650</v>
      </c>
      <c r="E462" s="119">
        <f>SUM(E8,E20,E53,E64,E71,E104,E121,E176,E199,E229,E235,E255,E271,E298,E312,E342,E352,E373,E409,E447)</f>
        <v>365</v>
      </c>
      <c r="F462" s="119">
        <f>SUM(F8,F20,F53,F64,F71,F104,F121,F176,F199,F229,F235,F255,F271,F298,F312,F342,F352,F373,F409,F447)</f>
        <v>729</v>
      </c>
      <c r="G462" s="119">
        <f>SUM(G8,G20,G53,G64,G71,G104,G121,G176,G199,G229,G235,G255,G271,G298,G312,G342,G352,G373,G409,G447)</f>
        <v>33</v>
      </c>
      <c r="H462" s="119">
        <f>SUM(H8,H20,H53,H64,H71,H104,H121,H176,H199,H229,H235,H255,H271,H298,H312,H342,H352,H373,H409,H447)</f>
        <v>304</v>
      </c>
      <c r="I462" s="119">
        <f>SUM(I8,I20,I53,I64,I71,I104,I121,I176,I199,I229,I235,I255,I271,I298,I312,I342,I352,I373,I409,I447)</f>
        <v>249</v>
      </c>
      <c r="J462" s="119">
        <f>SUM(J8,J20,J53,J64,J71,J104,J121,J176,J199,J229,J235,J255,J271,J298,J312,J342,J352,J373,J409,J447)</f>
        <v>5</v>
      </c>
      <c r="K462" s="119">
        <f>SUM(K8,K20,K53,K64,K71,K104,K121,K176,K199,K229,K235,K255,K271,K298,K312,K342,K352,K373,K409,K447)</f>
        <v>31</v>
      </c>
      <c r="L462" s="119">
        <f>SUM(L8,L20,L53,L64,L71,L104,L121,L176,L199,L229,L235,L255,L271,L298,L312,L342,L352,L373,L409,L447)</f>
        <v>0</v>
      </c>
      <c r="M462" s="119">
        <f>SUM(M8,M20,M53,M64,M71,M104,M121,M176,M199,M229,M235,M255,M271,M298,M312,M342,M352,M373,M409,M447)</f>
        <v>7</v>
      </c>
      <c r="N462" s="119">
        <f>SUM(N8,N20,N53,N64,N71,N104,N121,N176,N199,N229,N235,N255,N271,N298,N312,N342,N352,N373,N409,N447)</f>
        <v>35</v>
      </c>
      <c r="O462" s="119">
        <f>SUM(O8,O20,O53,O64,O71,O104,O121,O176,O199,O229,O235,O255,O271,O298,O312,O342,O352,O373,O409,O447)</f>
        <v>12</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246</v>
      </c>
      <c r="S462" s="119">
        <f>SUM(S8,S20,S53,S64,S71,S104,S121,S176,S199,S229,S235,S255,S271,S298,S312,S342,S352,S373,S409,S447)</f>
        <v>0</v>
      </c>
      <c r="T462" s="119">
        <f>SUM(T8,T20,T53,T64,T71,T104,T121,T176,T199,T229,T235,T255,T271,T298,T312,T342,T352,T373,T409,T447)</f>
        <v>8</v>
      </c>
      <c r="U462" s="119">
        <f>SUM(U8,U20,U53,U64,U71,U104,U121,U176,U199,U229,U235,U255,U271,U298,U312,U342,U352,U373,U409,U447)</f>
        <v>45</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7</v>
      </c>
      <c r="Z462" s="119">
        <f>SUM(Z8,Z20,Z53,Z64,Z71,Z104,Z121,Z176,Z199,Z229,Z235,Z255,Z271,Z298,Z312,Z342,Z352,Z373,Z409,Z447)</f>
        <v>12</v>
      </c>
      <c r="AA462" s="119">
        <f>SUM(AA8,AA20,AA53,AA64,AA71,AA104,AA121,AA176,AA199,AA229,AA235,AA255,AA271,AA298,AA312,AA342,AA352,AA373,AA409,AA447)</f>
        <v>346</v>
      </c>
      <c r="AB462" s="119">
        <f>SUM(AB8,AB20,AB53,AB64,AB71,AB104,AB121,AB176,AB199,AB229,AB235,AB255,AB271,AB298,AB312,AB342,AB352,AB373,AB409,AB447)</f>
        <v>410</v>
      </c>
      <c r="AC462" s="119">
        <f>SUM(AC8,AC20,AC53,AC64,AC71,AC104,AC121,AC176,AC199,AC229,AC235,AC255,AC271,AC298,AC312,AC342,AC352,AC373,AC409,AC447)</f>
        <v>26</v>
      </c>
    </row>
    <row r="463" spans="1:29" ht="12.75" customHeight="1">
      <c r="A463" s="99">
        <v>455</v>
      </c>
      <c r="B463" s="154"/>
      <c r="C463" s="107" t="s">
        <v>212</v>
      </c>
      <c r="D463" s="120">
        <v>6</v>
      </c>
      <c r="E463" s="119"/>
      <c r="F463" s="120">
        <v>7</v>
      </c>
      <c r="G463" s="119"/>
      <c r="H463" s="119">
        <v>1</v>
      </c>
      <c r="I463" s="119"/>
      <c r="J463" s="67" t="s">
        <v>1076</v>
      </c>
      <c r="K463" s="67" t="s">
        <v>1076</v>
      </c>
      <c r="L463" s="119"/>
      <c r="M463" s="119"/>
      <c r="N463" s="119">
        <v>1</v>
      </c>
      <c r="O463" s="119"/>
      <c r="P463" s="119"/>
      <c r="Q463" s="119"/>
      <c r="R463" s="120"/>
      <c r="S463" s="120"/>
      <c r="T463" s="120"/>
      <c r="U463" s="120">
        <v>2</v>
      </c>
      <c r="V463" s="120"/>
      <c r="W463" s="119"/>
      <c r="X463" s="120"/>
      <c r="Y463" s="120"/>
      <c r="Z463" s="119"/>
      <c r="AA463" s="119">
        <v>5</v>
      </c>
      <c r="AB463" s="120">
        <v>5</v>
      </c>
      <c r="AC463" s="120"/>
    </row>
    <row r="464" spans="1:29" ht="12.75" customHeight="1">
      <c r="A464" s="99">
        <v>456</v>
      </c>
      <c r="B464" s="154"/>
      <c r="C464" s="107" t="s">
        <v>200</v>
      </c>
      <c r="D464" s="120">
        <v>635</v>
      </c>
      <c r="E464" s="119">
        <v>357</v>
      </c>
      <c r="F464" s="120">
        <v>713</v>
      </c>
      <c r="G464" s="119">
        <v>33</v>
      </c>
      <c r="H464" s="119">
        <v>299</v>
      </c>
      <c r="I464" s="119">
        <v>249</v>
      </c>
      <c r="J464" s="67">
        <v>5</v>
      </c>
      <c r="K464" s="67">
        <v>31</v>
      </c>
      <c r="L464" s="119"/>
      <c r="M464" s="119">
        <v>6</v>
      </c>
      <c r="N464" s="119">
        <v>32</v>
      </c>
      <c r="O464" s="119">
        <v>12</v>
      </c>
      <c r="P464" s="119"/>
      <c r="Q464" s="119"/>
      <c r="R464" s="120">
        <v>246</v>
      </c>
      <c r="S464" s="120"/>
      <c r="T464" s="120">
        <v>8</v>
      </c>
      <c r="U464" s="120">
        <v>41</v>
      </c>
      <c r="V464" s="120"/>
      <c r="W464" s="119"/>
      <c r="X464" s="120"/>
      <c r="Y464" s="120">
        <v>6</v>
      </c>
      <c r="Z464" s="119">
        <v>12</v>
      </c>
      <c r="AA464" s="119">
        <v>336</v>
      </c>
      <c r="AB464" s="120">
        <v>400</v>
      </c>
      <c r="AC464" s="120">
        <v>26</v>
      </c>
    </row>
    <row r="465" spans="1:29" ht="25.5" customHeight="1">
      <c r="A465" s="99">
        <v>457</v>
      </c>
      <c r="B465" s="154"/>
      <c r="C465" s="107" t="s">
        <v>209</v>
      </c>
      <c r="D465" s="120">
        <v>5</v>
      </c>
      <c r="E465" s="119">
        <v>5</v>
      </c>
      <c r="F465" s="120">
        <v>5</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4</v>
      </c>
      <c r="AB465" s="120">
        <v>4</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4</v>
      </c>
      <c r="E467" s="119">
        <v>3</v>
      </c>
      <c r="F467" s="120">
        <v>4</v>
      </c>
      <c r="G467" s="119"/>
      <c r="H467" s="119">
        <v>3</v>
      </c>
      <c r="I467" s="119"/>
      <c r="J467" s="67"/>
      <c r="K467" s="67"/>
      <c r="L467" s="119"/>
      <c r="M467" s="119">
        <v>1</v>
      </c>
      <c r="N467" s="119">
        <v>2</v>
      </c>
      <c r="O467" s="119"/>
      <c r="P467" s="119"/>
      <c r="Q467" s="119"/>
      <c r="R467" s="120"/>
      <c r="S467" s="120"/>
      <c r="T467" s="120"/>
      <c r="U467" s="120">
        <v>2</v>
      </c>
      <c r="V467" s="120"/>
      <c r="W467" s="119"/>
      <c r="X467" s="120"/>
      <c r="Y467" s="120">
        <v>1</v>
      </c>
      <c r="Z467" s="119"/>
      <c r="AA467" s="119">
        <v>1</v>
      </c>
      <c r="AB467" s="120">
        <v>1</v>
      </c>
      <c r="AC467" s="120"/>
    </row>
    <row r="468" spans="1:29" ht="12.75" customHeight="1">
      <c r="A468" s="99">
        <v>460</v>
      </c>
      <c r="B468" s="156"/>
      <c r="C468" s="118" t="s">
        <v>152</v>
      </c>
      <c r="D468" s="120">
        <v>3</v>
      </c>
      <c r="E468" s="119">
        <v>3</v>
      </c>
      <c r="F468" s="120">
        <v>3</v>
      </c>
      <c r="G468" s="119"/>
      <c r="H468" s="119">
        <v>1</v>
      </c>
      <c r="I468" s="119">
        <v>1</v>
      </c>
      <c r="J468" s="67"/>
      <c r="K468" s="67"/>
      <c r="L468" s="119"/>
      <c r="M468" s="119"/>
      <c r="N468" s="119"/>
      <c r="O468" s="119"/>
      <c r="P468" s="119"/>
      <c r="Q468" s="119"/>
      <c r="R468" s="120">
        <v>1</v>
      </c>
      <c r="S468" s="120"/>
      <c r="T468" s="120"/>
      <c r="U468" s="120"/>
      <c r="V468" s="120"/>
      <c r="W468" s="119"/>
      <c r="X468" s="120"/>
      <c r="Y468" s="120"/>
      <c r="Z468" s="119"/>
      <c r="AA468" s="119">
        <v>2</v>
      </c>
      <c r="AB468" s="120">
        <v>2</v>
      </c>
      <c r="AC468" s="120"/>
    </row>
    <row r="469" spans="1:29" ht="25.5" customHeight="1">
      <c r="A469" s="99">
        <v>461</v>
      </c>
      <c r="B469" s="156"/>
      <c r="C469" s="118" t="s">
        <v>242</v>
      </c>
      <c r="D469" s="120">
        <v>50</v>
      </c>
      <c r="E469" s="119">
        <v>48</v>
      </c>
      <c r="F469" s="120">
        <v>50</v>
      </c>
      <c r="G469" s="119"/>
      <c r="H469" s="119">
        <v>47</v>
      </c>
      <c r="I469" s="119">
        <v>46</v>
      </c>
      <c r="J469" s="67"/>
      <c r="K469" s="67"/>
      <c r="L469" s="119"/>
      <c r="M469" s="119"/>
      <c r="N469" s="119">
        <v>1</v>
      </c>
      <c r="O469" s="119"/>
      <c r="P469" s="119"/>
      <c r="Q469" s="119"/>
      <c r="R469" s="120">
        <v>46</v>
      </c>
      <c r="S469" s="120"/>
      <c r="T469" s="120"/>
      <c r="U469" s="120">
        <v>1</v>
      </c>
      <c r="V469" s="120"/>
      <c r="W469" s="119"/>
      <c r="X469" s="120"/>
      <c r="Y469" s="120"/>
      <c r="Z469" s="119"/>
      <c r="AA469" s="119">
        <v>3</v>
      </c>
      <c r="AB469" s="120">
        <v>3</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v>
      </c>
      <c r="E471" s="119"/>
      <c r="F471" s="120">
        <v>2</v>
      </c>
      <c r="G471" s="119"/>
      <c r="H471" s="119">
        <v>1</v>
      </c>
      <c r="I471" s="119">
        <v>1</v>
      </c>
      <c r="J471" s="67"/>
      <c r="K471" s="67">
        <v>1</v>
      </c>
      <c r="L471" s="119"/>
      <c r="M471" s="119"/>
      <c r="N471" s="119"/>
      <c r="O471" s="119"/>
      <c r="P471" s="119"/>
      <c r="Q471" s="119"/>
      <c r="R471" s="120">
        <v>1</v>
      </c>
      <c r="S471" s="120"/>
      <c r="T471" s="120"/>
      <c r="U471" s="120"/>
      <c r="V471" s="120"/>
      <c r="W471" s="119"/>
      <c r="X471" s="120"/>
      <c r="Y471" s="120"/>
      <c r="Z471" s="119"/>
      <c r="AA471" s="119">
        <v>1</v>
      </c>
      <c r="AB471" s="120">
        <v>1</v>
      </c>
      <c r="AC471" s="120"/>
    </row>
    <row r="472" spans="1:29" ht="12.75" customHeight="1">
      <c r="A472" s="99">
        <v>464</v>
      </c>
      <c r="B472" s="156"/>
      <c r="C472" s="118" t="s">
        <v>149</v>
      </c>
      <c r="D472" s="120">
        <v>120</v>
      </c>
      <c r="E472" s="119">
        <v>62</v>
      </c>
      <c r="F472" s="120">
        <v>131</v>
      </c>
      <c r="G472" s="119">
        <v>11</v>
      </c>
      <c r="H472" s="119">
        <v>45</v>
      </c>
      <c r="I472" s="119">
        <v>32</v>
      </c>
      <c r="J472" s="67"/>
      <c r="K472" s="67">
        <v>1</v>
      </c>
      <c r="L472" s="119"/>
      <c r="M472" s="119">
        <v>2</v>
      </c>
      <c r="N472" s="119">
        <v>10</v>
      </c>
      <c r="O472" s="119">
        <v>1</v>
      </c>
      <c r="P472" s="119"/>
      <c r="Q472" s="119"/>
      <c r="R472" s="120">
        <v>32</v>
      </c>
      <c r="S472" s="120"/>
      <c r="T472" s="120"/>
      <c r="U472" s="120">
        <v>11</v>
      </c>
      <c r="V472" s="120"/>
      <c r="W472" s="119"/>
      <c r="X472" s="120"/>
      <c r="Y472" s="120">
        <v>2</v>
      </c>
      <c r="Z472" s="119">
        <v>1</v>
      </c>
      <c r="AA472" s="119">
        <v>75</v>
      </c>
      <c r="AB472" s="120">
        <v>85</v>
      </c>
      <c r="AC472" s="120">
        <v>8</v>
      </c>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125</v>
      </c>
      <c r="E475" s="119">
        <v>93</v>
      </c>
      <c r="F475" s="120">
        <v>126</v>
      </c>
      <c r="G475" s="119"/>
      <c r="H475" s="119">
        <v>96</v>
      </c>
      <c r="I475" s="119">
        <v>83</v>
      </c>
      <c r="J475" s="67"/>
      <c r="K475" s="67">
        <v>8</v>
      </c>
      <c r="L475" s="119"/>
      <c r="M475" s="119"/>
      <c r="N475" s="119">
        <v>13</v>
      </c>
      <c r="O475" s="119"/>
      <c r="P475" s="119"/>
      <c r="Q475" s="119"/>
      <c r="R475" s="120">
        <v>83</v>
      </c>
      <c r="S475" s="120"/>
      <c r="T475" s="120"/>
      <c r="U475" s="120">
        <v>13</v>
      </c>
      <c r="V475" s="120"/>
      <c r="W475" s="119"/>
      <c r="X475" s="120"/>
      <c r="Y475" s="120"/>
      <c r="Z475" s="119"/>
      <c r="AA475" s="119">
        <v>29</v>
      </c>
      <c r="AB475" s="120">
        <v>30</v>
      </c>
      <c r="AC475" s="120"/>
    </row>
    <row r="476" spans="1:29" ht="25.5" customHeight="1">
      <c r="A476" s="99">
        <v>468</v>
      </c>
      <c r="B476" s="160"/>
      <c r="C476" s="118" t="s">
        <v>1009</v>
      </c>
      <c r="D476" s="120">
        <v>129</v>
      </c>
      <c r="E476" s="119">
        <v>55</v>
      </c>
      <c r="F476" s="120">
        <v>135</v>
      </c>
      <c r="G476" s="119">
        <v>5</v>
      </c>
      <c r="H476" s="119">
        <v>56</v>
      </c>
      <c r="I476" s="119">
        <v>40</v>
      </c>
      <c r="J476" s="67">
        <v>5</v>
      </c>
      <c r="K476" s="67">
        <v>8</v>
      </c>
      <c r="L476" s="119"/>
      <c r="M476" s="119">
        <v>1</v>
      </c>
      <c r="N476" s="119">
        <v>13</v>
      </c>
      <c r="O476" s="119">
        <v>2</v>
      </c>
      <c r="P476" s="119"/>
      <c r="Q476" s="119"/>
      <c r="R476" s="120">
        <v>37</v>
      </c>
      <c r="S476" s="120"/>
      <c r="T476" s="120">
        <v>4</v>
      </c>
      <c r="U476" s="120">
        <v>18</v>
      </c>
      <c r="V476" s="120"/>
      <c r="W476" s="119"/>
      <c r="X476" s="120"/>
      <c r="Y476" s="120">
        <v>1</v>
      </c>
      <c r="Z476" s="119">
        <v>2</v>
      </c>
      <c r="AA476" s="119">
        <v>73</v>
      </c>
      <c r="AB476" s="120">
        <v>73</v>
      </c>
      <c r="AC476" s="120">
        <v>1</v>
      </c>
    </row>
    <row r="477" spans="1:29" ht="12.75" customHeight="1">
      <c r="A477" s="99">
        <v>469</v>
      </c>
      <c r="B477" s="160"/>
      <c r="C477" s="118" t="s">
        <v>238</v>
      </c>
      <c r="D477" s="120">
        <v>278</v>
      </c>
      <c r="E477" s="119">
        <v>160</v>
      </c>
      <c r="F477" s="120">
        <v>307</v>
      </c>
      <c r="G477" s="119">
        <v>6</v>
      </c>
      <c r="H477" s="119">
        <v>130</v>
      </c>
      <c r="I477" s="119">
        <v>108</v>
      </c>
      <c r="J477" s="67"/>
      <c r="K477" s="67">
        <v>15</v>
      </c>
      <c r="L477" s="119"/>
      <c r="M477" s="119">
        <v>3</v>
      </c>
      <c r="N477" s="119">
        <v>9</v>
      </c>
      <c r="O477" s="119">
        <v>9</v>
      </c>
      <c r="P477" s="119">
        <v>1</v>
      </c>
      <c r="Q477" s="119"/>
      <c r="R477" s="120">
        <v>108</v>
      </c>
      <c r="S477" s="120"/>
      <c r="T477" s="120">
        <v>3</v>
      </c>
      <c r="U477" s="120">
        <v>14</v>
      </c>
      <c r="V477" s="120">
        <v>1</v>
      </c>
      <c r="W477" s="119"/>
      <c r="X477" s="120"/>
      <c r="Y477" s="120">
        <v>3</v>
      </c>
      <c r="Z477" s="119">
        <v>9</v>
      </c>
      <c r="AA477" s="119">
        <v>148</v>
      </c>
      <c r="AB477" s="120">
        <v>169</v>
      </c>
      <c r="AC477" s="120">
        <v>3</v>
      </c>
    </row>
    <row r="478" spans="1:29" ht="12.75" customHeight="1">
      <c r="A478" s="99">
        <v>470</v>
      </c>
      <c r="B478" s="160"/>
      <c r="C478" s="118" t="s">
        <v>239</v>
      </c>
      <c r="D478" s="120">
        <v>118</v>
      </c>
      <c r="E478" s="119">
        <v>57</v>
      </c>
      <c r="F478" s="120">
        <v>161</v>
      </c>
      <c r="G478" s="119">
        <v>22</v>
      </c>
      <c r="H478" s="119">
        <v>22</v>
      </c>
      <c r="I478" s="119">
        <v>18</v>
      </c>
      <c r="J478" s="67"/>
      <c r="K478" s="67"/>
      <c r="L478" s="119"/>
      <c r="M478" s="119">
        <v>3</v>
      </c>
      <c r="N478" s="119"/>
      <c r="O478" s="119">
        <v>1</v>
      </c>
      <c r="P478" s="119"/>
      <c r="Q478" s="119"/>
      <c r="R478" s="120">
        <v>18</v>
      </c>
      <c r="S478" s="120"/>
      <c r="T478" s="120">
        <v>1</v>
      </c>
      <c r="U478" s="120"/>
      <c r="V478" s="120"/>
      <c r="W478" s="119"/>
      <c r="X478" s="120"/>
      <c r="Y478" s="120">
        <v>3</v>
      </c>
      <c r="Z478" s="119">
        <v>1</v>
      </c>
      <c r="AA478" s="119">
        <v>96</v>
      </c>
      <c r="AB478" s="120">
        <v>138</v>
      </c>
      <c r="AC478" s="120">
        <v>22</v>
      </c>
    </row>
    <row r="479" spans="1:29" ht="12.75" customHeight="1">
      <c r="A479" s="99">
        <v>471</v>
      </c>
      <c r="B479" s="160"/>
      <c r="C479" s="118" t="s">
        <v>159</v>
      </c>
      <c r="D479" s="120">
        <v>9</v>
      </c>
      <c r="E479" s="119">
        <v>2</v>
      </c>
      <c r="F479" s="120">
        <v>23</v>
      </c>
      <c r="G479" s="119">
        <v>22</v>
      </c>
      <c r="H479" s="119">
        <v>4</v>
      </c>
      <c r="I479" s="119"/>
      <c r="J479" s="67"/>
      <c r="K479" s="67"/>
      <c r="L479" s="119"/>
      <c r="M479" s="119"/>
      <c r="N479" s="119">
        <v>4</v>
      </c>
      <c r="O479" s="119"/>
      <c r="P479" s="119"/>
      <c r="Q479" s="119"/>
      <c r="R479" s="120"/>
      <c r="S479" s="120"/>
      <c r="T479" s="120"/>
      <c r="U479" s="120">
        <v>8</v>
      </c>
      <c r="V479" s="120"/>
      <c r="W479" s="119"/>
      <c r="X479" s="120"/>
      <c r="Y479" s="120"/>
      <c r="Z479" s="119"/>
      <c r="AA479" s="119">
        <v>5</v>
      </c>
      <c r="AB479" s="120">
        <v>15</v>
      </c>
      <c r="AC479" s="120">
        <v>15</v>
      </c>
    </row>
    <row r="480" spans="1:29" ht="12.75" customHeight="1">
      <c r="A480" s="99">
        <v>472</v>
      </c>
      <c r="B480" s="160"/>
      <c r="C480" s="118" t="s">
        <v>160</v>
      </c>
      <c r="D480" s="120">
        <v>2</v>
      </c>
      <c r="E480" s="119">
        <v>1</v>
      </c>
      <c r="F480" s="120">
        <v>11</v>
      </c>
      <c r="G480" s="119">
        <v>11</v>
      </c>
      <c r="H480" s="119"/>
      <c r="I480" s="119"/>
      <c r="J480" s="67"/>
      <c r="K480" s="67"/>
      <c r="L480" s="119"/>
      <c r="M480" s="119"/>
      <c r="N480" s="119"/>
      <c r="O480" s="119"/>
      <c r="P480" s="119"/>
      <c r="Q480" s="119"/>
      <c r="R480" s="120"/>
      <c r="S480" s="120"/>
      <c r="T480" s="120"/>
      <c r="U480" s="120"/>
      <c r="V480" s="120"/>
      <c r="W480" s="119"/>
      <c r="X480" s="120"/>
      <c r="Y480" s="120"/>
      <c r="Z480" s="119"/>
      <c r="AA480" s="119">
        <v>2</v>
      </c>
      <c r="AB480" s="120">
        <v>11</v>
      </c>
      <c r="AC480" s="120">
        <v>11</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&amp;L356B9F8F&amp;C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24</v>
      </c>
      <c r="G3" s="165"/>
      <c r="H3" s="165"/>
      <c r="I3" s="165"/>
      <c r="J3" s="166"/>
    </row>
    <row r="4" spans="1:10" ht="19.5" customHeight="1">
      <c r="A4" s="83">
        <v>2</v>
      </c>
      <c r="B4" s="263" t="s">
        <v>230</v>
      </c>
      <c r="C4" s="264"/>
      <c r="D4" s="22">
        <v>26</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v>
      </c>
      <c r="G6" s="165"/>
      <c r="H6" s="165"/>
      <c r="I6" s="165"/>
      <c r="J6" s="166"/>
    </row>
    <row r="7" spans="1:10" ht="19.5" customHeight="1">
      <c r="A7" s="83">
        <v>5</v>
      </c>
      <c r="B7" s="263" t="s">
        <v>231</v>
      </c>
      <c r="C7" s="264"/>
      <c r="D7" s="22">
        <v>1</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44</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c r="G17" s="169"/>
      <c r="H17" s="169"/>
      <c r="I17" s="169"/>
      <c r="J17" s="166"/>
    </row>
    <row r="18" spans="1:10" ht="19.5" customHeight="1">
      <c r="A18" s="83">
        <v>16</v>
      </c>
      <c r="B18" s="266" t="s">
        <v>69</v>
      </c>
      <c r="C18" s="266"/>
      <c r="D18" s="23"/>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78</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v>
      </c>
    </row>
    <row r="33" spans="1:4" s="162" customFormat="1" ht="19.5" customHeight="1">
      <c r="A33" s="144">
        <v>31</v>
      </c>
      <c r="B33" s="261" t="s">
        <v>974</v>
      </c>
      <c r="C33" s="261"/>
      <c r="D33" s="22">
        <v>1</v>
      </c>
    </row>
    <row r="34" spans="1:4" s="162" customFormat="1" ht="19.5" customHeight="1">
      <c r="A34" s="144">
        <v>32</v>
      </c>
      <c r="B34" s="262" t="s">
        <v>975</v>
      </c>
      <c r="C34" s="262"/>
      <c r="D34" s="22"/>
    </row>
    <row r="35" spans="1:4" s="162" customFormat="1" ht="19.5" customHeight="1">
      <c r="A35" s="144">
        <v>33</v>
      </c>
      <c r="B35" s="261" t="s">
        <v>1000</v>
      </c>
      <c r="C35" s="261"/>
      <c r="D35" s="22">
        <v>9</v>
      </c>
    </row>
    <row r="36" spans="1:4" s="162" customFormat="1" ht="19.5" customHeight="1">
      <c r="A36" s="144">
        <v>34</v>
      </c>
      <c r="B36" s="261" t="s">
        <v>1001</v>
      </c>
      <c r="C36" s="261"/>
      <c r="D36" s="22">
        <v>1</v>
      </c>
    </row>
    <row r="37" spans="1:4" s="162" customFormat="1" ht="33" customHeight="1">
      <c r="A37" s="144">
        <v>35</v>
      </c>
      <c r="B37" s="261" t="s">
        <v>1002</v>
      </c>
      <c r="C37" s="261"/>
      <c r="D37" s="22">
        <v>51</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&amp;L356B9F8F&amp;C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13</v>
      </c>
      <c r="E18" s="136">
        <f>SUM(E19:E50)</f>
        <v>8</v>
      </c>
      <c r="F18" s="136">
        <f>SUM(F19:F50)</f>
        <v>0</v>
      </c>
      <c r="G18" s="136">
        <f>SUM(G19:G50)</f>
        <v>0</v>
      </c>
      <c r="H18" s="136">
        <f>SUM(H19:H50)</f>
        <v>0</v>
      </c>
      <c r="I18" s="136">
        <f>SUM(I19:I50)</f>
        <v>0</v>
      </c>
      <c r="J18" s="136">
        <f>SUM(J19:J50)</f>
        <v>13</v>
      </c>
      <c r="K18" s="136">
        <f>SUM(K19:K50)</f>
        <v>8</v>
      </c>
      <c r="L18" s="136">
        <f>SUM(L19:L50)</f>
        <v>4</v>
      </c>
      <c r="M18" s="136">
        <f>SUM(M19:M50)</f>
        <v>7</v>
      </c>
      <c r="N18" s="136">
        <f>SUM(N19:N50)</f>
        <v>2</v>
      </c>
      <c r="O18" s="136">
        <f>SUM(O19:O50)</f>
        <v>0</v>
      </c>
      <c r="P18" s="136">
        <f>SUM(P19:P50)</f>
        <v>21200</v>
      </c>
      <c r="Q18" s="136">
        <f>SUM(Q19:Q50)</f>
        <v>21200</v>
      </c>
      <c r="R18" s="125"/>
    </row>
    <row r="19" spans="1:18" ht="15.75" customHeight="1">
      <c r="A19" s="99">
        <v>14</v>
      </c>
      <c r="B19" s="99" t="s">
        <v>260</v>
      </c>
      <c r="C19" s="99" t="s">
        <v>259</v>
      </c>
      <c r="D19" s="136">
        <v>3</v>
      </c>
      <c r="E19" s="136">
        <v>3</v>
      </c>
      <c r="F19" s="136"/>
      <c r="G19" s="136"/>
      <c r="H19" s="136"/>
      <c r="I19" s="136"/>
      <c r="J19" s="136">
        <v>3</v>
      </c>
      <c r="K19" s="136">
        <v>3</v>
      </c>
      <c r="L19" s="136">
        <v>3</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v>
      </c>
      <c r="E25" s="136">
        <v>1</v>
      </c>
      <c r="F25" s="136"/>
      <c r="G25" s="136"/>
      <c r="H25" s="136"/>
      <c r="I25" s="136"/>
      <c r="J25" s="136">
        <v>3</v>
      </c>
      <c r="K25" s="136">
        <v>1</v>
      </c>
      <c r="L25" s="136">
        <v>1</v>
      </c>
      <c r="M25" s="136">
        <v>2</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v>
      </c>
      <c r="E29" s="136">
        <v>1</v>
      </c>
      <c r="F29" s="136"/>
      <c r="G29" s="136"/>
      <c r="H29" s="136"/>
      <c r="I29" s="136"/>
      <c r="J29" s="136">
        <v>2</v>
      </c>
      <c r="K29" s="136">
        <v>1</v>
      </c>
      <c r="L29" s="136"/>
      <c r="M29" s="136">
        <v>2</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2</v>
      </c>
      <c r="E33" s="136"/>
      <c r="F33" s="136"/>
      <c r="G33" s="136"/>
      <c r="H33" s="136"/>
      <c r="I33" s="136"/>
      <c r="J33" s="136">
        <v>2</v>
      </c>
      <c r="K33" s="136"/>
      <c r="L33" s="136"/>
      <c r="M33" s="136"/>
      <c r="N33" s="136">
        <v>2</v>
      </c>
      <c r="O33" s="136"/>
      <c r="P33" s="136">
        <v>21200</v>
      </c>
      <c r="Q33" s="136">
        <v>21200</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70</v>
      </c>
      <c r="E102" s="136">
        <f>SUM(E103:E118)</f>
        <v>31</v>
      </c>
      <c r="F102" s="136">
        <f>SUM(F103:F118)</f>
        <v>0</v>
      </c>
      <c r="G102" s="136">
        <f>SUM(G103:G118)</f>
        <v>0</v>
      </c>
      <c r="H102" s="136">
        <f>SUM(H103:H118)</f>
        <v>1</v>
      </c>
      <c r="I102" s="136">
        <f>SUM(I103:I118)</f>
        <v>0</v>
      </c>
      <c r="J102" s="136">
        <f>SUM(J103:J118)</f>
        <v>69</v>
      </c>
      <c r="K102" s="136">
        <f>SUM(K103:K118)</f>
        <v>31</v>
      </c>
      <c r="L102" s="136">
        <f>SUM(L103:L118)</f>
        <v>0</v>
      </c>
      <c r="M102" s="136">
        <f>SUM(M103:M118)</f>
        <v>0</v>
      </c>
      <c r="N102" s="136">
        <f>SUM(N103:N118)</f>
        <v>70</v>
      </c>
      <c r="O102" s="136">
        <f>SUM(O103:O118)</f>
        <v>41</v>
      </c>
      <c r="P102" s="136">
        <f>SUM(P103:P118)</f>
        <v>680680</v>
      </c>
      <c r="Q102" s="136">
        <f>SUM(Q103:Q118)</f>
        <v>467806</v>
      </c>
      <c r="R102" s="125"/>
    </row>
    <row r="103" spans="1:18" ht="15.75" customHeight="1">
      <c r="A103" s="99">
        <v>98</v>
      </c>
      <c r="B103" s="99" t="s">
        <v>391</v>
      </c>
      <c r="C103" s="99" t="s">
        <v>390</v>
      </c>
      <c r="D103" s="136">
        <v>32</v>
      </c>
      <c r="E103" s="136">
        <v>15</v>
      </c>
      <c r="F103" s="136"/>
      <c r="G103" s="136"/>
      <c r="H103" s="136"/>
      <c r="I103" s="136"/>
      <c r="J103" s="136">
        <v>32</v>
      </c>
      <c r="K103" s="136">
        <v>15</v>
      </c>
      <c r="L103" s="136"/>
      <c r="M103" s="136"/>
      <c r="N103" s="136">
        <v>32</v>
      </c>
      <c r="O103" s="136">
        <v>40</v>
      </c>
      <c r="P103" s="136">
        <v>529180</v>
      </c>
      <c r="Q103" s="136">
        <v>335513</v>
      </c>
      <c r="R103" s="125"/>
    </row>
    <row r="104" spans="1:18" ht="15.75" customHeight="1">
      <c r="A104" s="99">
        <v>99</v>
      </c>
      <c r="B104" s="99" t="s">
        <v>393</v>
      </c>
      <c r="C104" s="99" t="s">
        <v>392</v>
      </c>
      <c r="D104" s="136">
        <v>7</v>
      </c>
      <c r="E104" s="136">
        <v>1</v>
      </c>
      <c r="F104" s="136"/>
      <c r="G104" s="136"/>
      <c r="H104" s="136"/>
      <c r="I104" s="136"/>
      <c r="J104" s="136">
        <v>7</v>
      </c>
      <c r="K104" s="136">
        <v>1</v>
      </c>
      <c r="L104" s="136"/>
      <c r="M104" s="136"/>
      <c r="N104" s="136">
        <v>7</v>
      </c>
      <c r="O104" s="136">
        <v>1</v>
      </c>
      <c r="P104" s="136">
        <v>38091</v>
      </c>
      <c r="Q104" s="136">
        <v>18884</v>
      </c>
      <c r="R104" s="125"/>
    </row>
    <row r="105" spans="1:18" ht="15.75" customHeight="1">
      <c r="A105" s="99">
        <v>100</v>
      </c>
      <c r="B105" s="99" t="s">
        <v>395</v>
      </c>
      <c r="C105" s="99" t="s">
        <v>394</v>
      </c>
      <c r="D105" s="136">
        <v>3</v>
      </c>
      <c r="E105" s="136">
        <v>1</v>
      </c>
      <c r="F105" s="136"/>
      <c r="G105" s="136"/>
      <c r="H105" s="136"/>
      <c r="I105" s="136"/>
      <c r="J105" s="136">
        <v>3</v>
      </c>
      <c r="K105" s="136">
        <v>1</v>
      </c>
      <c r="L105" s="136"/>
      <c r="M105" s="136"/>
      <c r="N105" s="136">
        <v>3</v>
      </c>
      <c r="O105" s="136"/>
      <c r="P105" s="136">
        <v>9400</v>
      </c>
      <c r="Q105" s="136">
        <v>9400</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28</v>
      </c>
      <c r="E108" s="136">
        <v>14</v>
      </c>
      <c r="F108" s="136"/>
      <c r="G108" s="136"/>
      <c r="H108" s="136">
        <v>1</v>
      </c>
      <c r="I108" s="136"/>
      <c r="J108" s="136">
        <v>27</v>
      </c>
      <c r="K108" s="136">
        <v>14</v>
      </c>
      <c r="L108" s="136"/>
      <c r="M108" s="136"/>
      <c r="N108" s="136">
        <v>28</v>
      </c>
      <c r="O108" s="136"/>
      <c r="P108" s="136">
        <v>104009</v>
      </c>
      <c r="Q108" s="136">
        <v>104009</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v>
      </c>
      <c r="E233" s="136">
        <f>SUM(E234:E252)</f>
        <v>1</v>
      </c>
      <c r="F233" s="136">
        <f>SUM(F234:F252)</f>
        <v>0</v>
      </c>
      <c r="G233" s="136">
        <f>SUM(G234:G252)</f>
        <v>0</v>
      </c>
      <c r="H233" s="136">
        <f>SUM(H234:H252)</f>
        <v>0</v>
      </c>
      <c r="I233" s="136">
        <f>SUM(I234:I252)</f>
        <v>0</v>
      </c>
      <c r="J233" s="136">
        <f>SUM(J234:J252)</f>
        <v>2</v>
      </c>
      <c r="K233" s="136">
        <f>SUM(K234:K252)</f>
        <v>1</v>
      </c>
      <c r="L233" s="136">
        <f>SUM(L234:L252)</f>
        <v>1</v>
      </c>
      <c r="M233" s="136">
        <f>SUM(M234:M252)</f>
        <v>0</v>
      </c>
      <c r="N233" s="136">
        <f>SUM(N234:N252)</f>
        <v>1</v>
      </c>
      <c r="O233" s="136">
        <f>SUM(O234:O252)</f>
        <v>0</v>
      </c>
      <c r="P233" s="136">
        <f>SUM(P234:P252)</f>
        <v>203017</v>
      </c>
      <c r="Q233" s="136">
        <f>SUM(Q234:Q252)</f>
        <v>203017</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c r="G245" s="136"/>
      <c r="H245" s="136"/>
      <c r="I245" s="136"/>
      <c r="J245" s="136">
        <v>1</v>
      </c>
      <c r="K245" s="136">
        <v>1</v>
      </c>
      <c r="L245" s="136">
        <v>1</v>
      </c>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203017</v>
      </c>
      <c r="Q249" s="136">
        <v>203017</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1</v>
      </c>
      <c r="P350" s="136">
        <f>SUM(P351:P370)</f>
        <v>350753</v>
      </c>
      <c r="Q350" s="136">
        <f>SUM(Q351:Q370)</f>
        <v>0</v>
      </c>
      <c r="R350" s="125"/>
    </row>
    <row r="351" spans="1:18" ht="15.75" customHeight="1">
      <c r="A351" s="99">
        <v>345</v>
      </c>
      <c r="B351" s="99" t="s">
        <v>782</v>
      </c>
      <c r="C351" s="99" t="s">
        <v>781</v>
      </c>
      <c r="D351" s="136"/>
      <c r="E351" s="136"/>
      <c r="F351" s="136"/>
      <c r="G351" s="136"/>
      <c r="H351" s="136"/>
      <c r="I351" s="136"/>
      <c r="J351" s="136"/>
      <c r="K351" s="136"/>
      <c r="L351" s="136"/>
      <c r="M351" s="136"/>
      <c r="N351" s="136"/>
      <c r="O351" s="136">
        <v>1</v>
      </c>
      <c r="P351" s="136">
        <v>350753</v>
      </c>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1</v>
      </c>
      <c r="E407" s="136">
        <f>SUM(E408:E412,E414:E444)</f>
        <v>0</v>
      </c>
      <c r="F407" s="136">
        <f>SUM(F408:F412,F414:F444)</f>
        <v>0</v>
      </c>
      <c r="G407" s="136">
        <f>SUM(G408:G412,G414:G444)</f>
        <v>0</v>
      </c>
      <c r="H407" s="136">
        <f>SUM(H408:H412,H414:H444)</f>
        <v>0</v>
      </c>
      <c r="I407" s="136">
        <f>SUM(I408:I412,I414:I444)</f>
        <v>0</v>
      </c>
      <c r="J407" s="136">
        <f>SUM(J408:J412,J414:J444)</f>
        <v>1</v>
      </c>
      <c r="K407" s="136">
        <f>SUM(K408:K412,K414:K444)</f>
        <v>0</v>
      </c>
      <c r="L407" s="136">
        <f>SUM(L408:L412,L414:L444)</f>
        <v>0</v>
      </c>
      <c r="M407" s="136">
        <f>SUM(M408:M412,M414:M444)</f>
        <v>1</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c r="A411" s="99">
        <v>405</v>
      </c>
      <c r="B411" s="99" t="s">
        <v>871</v>
      </c>
      <c r="C411" s="99" t="s">
        <v>870</v>
      </c>
      <c r="D411" s="136">
        <v>1</v>
      </c>
      <c r="E411" s="136"/>
      <c r="F411" s="136"/>
      <c r="G411" s="136"/>
      <c r="H411" s="136"/>
      <c r="I411" s="136"/>
      <c r="J411" s="136">
        <v>1</v>
      </c>
      <c r="K411" s="136"/>
      <c r="L411" s="136"/>
      <c r="M411" s="136">
        <v>1</v>
      </c>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88</v>
      </c>
      <c r="E460" s="137">
        <f>SUM(E6,E18,E51,E62,E69,E102,E119,E174,E197,E227,E233,E253,E269,E270,E296,E310,E340,E350,E371,E407,E413,E445)</f>
        <v>40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87</v>
      </c>
      <c r="K460" s="137">
        <f>SUM(K6,K18,K51,K62,K69,K102,K119,K174,K197,K227,K233,K253,K269,K270,K296,K310,K340,K350,K371,K407,K413,K445)</f>
        <v>40</v>
      </c>
      <c r="L460" s="137">
        <f>SUM(L6,L18,L51,L62,L69,L102,L119,L174,L197,L227,L233,L253,L269,L270,L296,L310,L340,L350,L371,L407,L413,L445)</f>
        <v>5</v>
      </c>
      <c r="M460" s="137">
        <f>SUM(M6,M18,M51,M62,M69,M102,M119,M174,M197,M227,M233,M253,M269,M270,M296,M310,M340,M350,M371,M407,M413,M445)</f>
        <v>10</v>
      </c>
      <c r="N460" s="137">
        <f>SUM(N6,N18,N51,N62,N69,N102,N119,N174,N197,N227,N233,N253,N269,N270,N296,N310,N340,N350,N371,N407,N413,N445)</f>
        <v>73</v>
      </c>
      <c r="O460" s="137">
        <f>SUM(O6,O18,O51,O62,O69,O102,O119,O174,O197,O227,O233,O253,O269,O270,O296,O310,O340,O350,O371,O407,O413,O445)</f>
        <v>42</v>
      </c>
      <c r="P460" s="137">
        <f>SUM(P6,P18,P51,P62,P69,P102,P119,P174,P197,P227,P233,P253,P269,P270,P296,P310,P340,P350,P371,P407,P413,P445)</f>
        <v>1255650</v>
      </c>
      <c r="Q460" s="137">
        <f>SUM(Q6,Q18,Q51,Q62,Q69,Q102,Q119,Q174,Q197,Q227,Q233,Q253,Q269,Q270,Q296,Q310,Q340,Q350,Q371,Q407,Q413,Q445)</f>
        <v>692023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88</v>
      </c>
      <c r="E462" s="149">
        <v>40</v>
      </c>
      <c r="F462" s="149"/>
      <c r="G462" s="149"/>
      <c r="H462" s="149">
        <v>1</v>
      </c>
      <c r="I462" s="149"/>
      <c r="J462" s="149">
        <v>87</v>
      </c>
      <c r="K462" s="149">
        <v>40</v>
      </c>
      <c r="L462" s="149">
        <v>5</v>
      </c>
      <c r="M462" s="149">
        <v>10</v>
      </c>
      <c r="N462" s="149">
        <v>73</v>
      </c>
      <c r="O462" s="149">
        <v>42</v>
      </c>
      <c r="P462" s="149">
        <v>1255650</v>
      </c>
      <c r="Q462" s="149">
        <v>692023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1</v>
      </c>
      <c r="E466" s="149">
        <v>1</v>
      </c>
      <c r="F466" s="149"/>
      <c r="G466" s="149"/>
      <c r="H466" s="149"/>
      <c r="I466" s="149"/>
      <c r="J466" s="149">
        <v>1</v>
      </c>
      <c r="K466" s="149">
        <v>1</v>
      </c>
      <c r="L466" s="149"/>
      <c r="M466" s="149">
        <v>1</v>
      </c>
      <c r="N466" s="149"/>
      <c r="O466" s="149"/>
      <c r="P466" s="149"/>
      <c r="Q466" s="149"/>
      <c r="R466" s="125"/>
    </row>
    <row r="467" spans="1:18" ht="31.5" customHeight="1">
      <c r="A467" s="99">
        <v>461</v>
      </c>
      <c r="B467" s="112"/>
      <c r="C467" s="118" t="s">
        <v>148</v>
      </c>
      <c r="D467" s="149">
        <v>3</v>
      </c>
      <c r="E467" s="149">
        <v>2</v>
      </c>
      <c r="F467" s="149"/>
      <c r="G467" s="149"/>
      <c r="H467" s="149"/>
      <c r="I467" s="149"/>
      <c r="J467" s="149">
        <v>3</v>
      </c>
      <c r="K467" s="149">
        <v>2</v>
      </c>
      <c r="L467" s="149"/>
      <c r="M467" s="149">
        <v>1</v>
      </c>
      <c r="N467" s="149">
        <v>2</v>
      </c>
      <c r="O467" s="149"/>
      <c r="P467" s="149">
        <v>6165</v>
      </c>
      <c r="Q467" s="149">
        <v>6165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c r="G469" s="149"/>
      <c r="H469" s="149">
        <v>1</v>
      </c>
      <c r="I469" s="149"/>
      <c r="J469" s="149"/>
      <c r="K469" s="149"/>
      <c r="L469" s="149"/>
      <c r="M469" s="149"/>
      <c r="N469" s="149">
        <v>1</v>
      </c>
      <c r="O469" s="149"/>
      <c r="P469" s="149">
        <v>7499</v>
      </c>
      <c r="Q469" s="149">
        <v>7499</v>
      </c>
      <c r="R469" s="125"/>
    </row>
    <row r="470" spans="1:18" ht="15.75" customHeight="1">
      <c r="A470" s="99">
        <v>464</v>
      </c>
      <c r="B470" s="112"/>
      <c r="C470" s="118" t="s">
        <v>149</v>
      </c>
      <c r="D470" s="149">
        <v>40</v>
      </c>
      <c r="E470" s="149">
        <v>40</v>
      </c>
      <c r="F470" s="149"/>
      <c r="G470" s="149"/>
      <c r="H470" s="149"/>
      <c r="I470" s="149"/>
      <c r="J470" s="149">
        <v>40</v>
      </c>
      <c r="K470" s="149">
        <v>40</v>
      </c>
      <c r="L470" s="149">
        <v>5</v>
      </c>
      <c r="M470" s="149">
        <v>4</v>
      </c>
      <c r="N470" s="149">
        <v>31</v>
      </c>
      <c r="O470" s="149"/>
      <c r="P470" s="149">
        <v>147105</v>
      </c>
      <c r="Q470" s="149">
        <v>147105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8</v>
      </c>
      <c r="E473" s="149">
        <v>4</v>
      </c>
      <c r="F473" s="149"/>
      <c r="G473" s="149"/>
      <c r="H473" s="149">
        <v>1</v>
      </c>
      <c r="I473" s="149"/>
      <c r="J473" s="149">
        <v>7</v>
      </c>
      <c r="K473" s="149">
        <v>4</v>
      </c>
      <c r="L473" s="149"/>
      <c r="M473" s="149">
        <v>2</v>
      </c>
      <c r="N473" s="149">
        <v>6</v>
      </c>
      <c r="O473" s="149">
        <v>1</v>
      </c>
      <c r="P473" s="149">
        <v>30822</v>
      </c>
      <c r="Q473" s="149">
        <v>30203</v>
      </c>
      <c r="R473" s="126"/>
    </row>
    <row r="474" spans="1:18" ht="31.5" customHeight="1">
      <c r="A474" s="99">
        <v>468</v>
      </c>
      <c r="B474" s="112"/>
      <c r="C474" s="118" t="s">
        <v>1010</v>
      </c>
      <c r="D474" s="149">
        <v>22</v>
      </c>
      <c r="E474" s="149">
        <v>10</v>
      </c>
      <c r="F474" s="149"/>
      <c r="G474" s="149"/>
      <c r="H474" s="149"/>
      <c r="I474" s="149"/>
      <c r="J474" s="149">
        <v>22</v>
      </c>
      <c r="K474" s="149">
        <v>10</v>
      </c>
      <c r="L474" s="149"/>
      <c r="M474" s="149">
        <v>4</v>
      </c>
      <c r="N474" s="149">
        <v>18</v>
      </c>
      <c r="O474" s="149">
        <v>7</v>
      </c>
      <c r="P474" s="149">
        <v>143715</v>
      </c>
      <c r="Q474" s="149">
        <v>92735</v>
      </c>
      <c r="R474" s="126"/>
    </row>
    <row r="475" spans="1:18" ht="15.75" customHeight="1">
      <c r="A475" s="99">
        <v>469</v>
      </c>
      <c r="B475" s="112"/>
      <c r="C475" s="118" t="s">
        <v>238</v>
      </c>
      <c r="D475" s="149">
        <v>53</v>
      </c>
      <c r="E475" s="149">
        <v>22</v>
      </c>
      <c r="F475" s="149"/>
      <c r="G475" s="149"/>
      <c r="H475" s="149"/>
      <c r="I475" s="149"/>
      <c r="J475" s="149">
        <v>53</v>
      </c>
      <c r="K475" s="149">
        <v>22</v>
      </c>
      <c r="L475" s="149">
        <v>2</v>
      </c>
      <c r="M475" s="149">
        <v>4</v>
      </c>
      <c r="N475" s="149">
        <v>47</v>
      </c>
      <c r="O475" s="149">
        <v>34</v>
      </c>
      <c r="P475" s="149">
        <v>1075713</v>
      </c>
      <c r="Q475" s="149">
        <v>563685</v>
      </c>
      <c r="R475" s="126"/>
    </row>
    <row r="476" spans="1:18" ht="15.75" customHeight="1">
      <c r="A476" s="99">
        <v>470</v>
      </c>
      <c r="B476" s="112"/>
      <c r="C476" s="118" t="s">
        <v>239</v>
      </c>
      <c r="D476" s="149">
        <v>5</v>
      </c>
      <c r="E476" s="149">
        <v>4</v>
      </c>
      <c r="F476" s="149"/>
      <c r="G476" s="149"/>
      <c r="H476" s="149"/>
      <c r="I476" s="149"/>
      <c r="J476" s="149">
        <v>5</v>
      </c>
      <c r="K476" s="149">
        <v>4</v>
      </c>
      <c r="L476" s="149">
        <v>3</v>
      </c>
      <c r="M476" s="149"/>
      <c r="N476" s="149">
        <v>2</v>
      </c>
      <c r="O476" s="149"/>
      <c r="P476" s="149">
        <v>5400</v>
      </c>
      <c r="Q476" s="149">
        <v>5400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&amp;L356B9F8F&amp;C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2233</v>
      </c>
      <c r="E6" s="115">
        <v>2203</v>
      </c>
      <c r="F6" s="115">
        <v>2169</v>
      </c>
      <c r="G6" s="115">
        <v>14</v>
      </c>
      <c r="H6" s="115">
        <v>1937</v>
      </c>
      <c r="I6" s="115">
        <v>90</v>
      </c>
      <c r="J6" s="115">
        <v>18</v>
      </c>
      <c r="K6" s="115">
        <v>64</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1</v>
      </c>
      <c r="E9" s="115">
        <v>1</v>
      </c>
      <c r="F9" s="115">
        <v>1</v>
      </c>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v>1</v>
      </c>
      <c r="E15" s="115">
        <v>1</v>
      </c>
      <c r="F15" s="115">
        <v>1</v>
      </c>
      <c r="G15" s="115"/>
      <c r="H15" s="115">
        <v>1</v>
      </c>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613</v>
      </c>
      <c r="E21" s="115">
        <v>587</v>
      </c>
      <c r="F21" s="115">
        <v>556</v>
      </c>
      <c r="G21" s="115">
        <v>2</v>
      </c>
      <c r="H21" s="115">
        <v>459</v>
      </c>
      <c r="I21" s="115">
        <v>18</v>
      </c>
      <c r="J21" s="115">
        <v>16</v>
      </c>
      <c r="K21" s="115">
        <v>57</v>
      </c>
      <c r="L21" s="179"/>
      <c r="M21" s="113"/>
    </row>
    <row r="22" spans="1:13" ht="16.5" customHeight="1">
      <c r="A22" s="7">
        <v>17</v>
      </c>
      <c r="B22" s="304" t="s">
        <v>54</v>
      </c>
      <c r="C22" s="48" t="s">
        <v>14</v>
      </c>
      <c r="D22" s="115">
        <v>26</v>
      </c>
      <c r="E22" s="115">
        <v>26</v>
      </c>
      <c r="F22" s="115">
        <v>26</v>
      </c>
      <c r="G22" s="115"/>
      <c r="H22" s="115">
        <v>21</v>
      </c>
      <c r="I22" s="115">
        <v>5</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564</v>
      </c>
      <c r="E24" s="115">
        <v>538</v>
      </c>
      <c r="F24" s="115">
        <v>507</v>
      </c>
      <c r="G24" s="115">
        <v>2</v>
      </c>
      <c r="H24" s="115">
        <v>419</v>
      </c>
      <c r="I24" s="115">
        <v>11</v>
      </c>
      <c r="J24" s="115">
        <v>14</v>
      </c>
      <c r="K24" s="115">
        <v>57</v>
      </c>
      <c r="L24" s="179"/>
      <c r="M24" s="113"/>
    </row>
    <row r="25" spans="1:13" ht="16.5" customHeight="1">
      <c r="A25" s="7">
        <v>20</v>
      </c>
      <c r="B25" s="305"/>
      <c r="C25" s="48" t="s">
        <v>17</v>
      </c>
      <c r="D25" s="115">
        <v>23</v>
      </c>
      <c r="E25" s="115">
        <v>23</v>
      </c>
      <c r="F25" s="115">
        <v>23</v>
      </c>
      <c r="G25" s="115"/>
      <c r="H25" s="115">
        <v>19</v>
      </c>
      <c r="I25" s="115">
        <v>2</v>
      </c>
      <c r="J25" s="115">
        <v>2</v>
      </c>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3</v>
      </c>
      <c r="E29" s="115">
        <v>3</v>
      </c>
      <c r="F29" s="115">
        <v>3</v>
      </c>
      <c r="G29" s="115"/>
      <c r="H29" s="115">
        <v>3</v>
      </c>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3</v>
      </c>
      <c r="E31" s="115">
        <v>3</v>
      </c>
      <c r="F31" s="115">
        <v>3</v>
      </c>
      <c r="G31" s="115"/>
      <c r="H31" s="115">
        <v>1</v>
      </c>
      <c r="I31" s="115">
        <v>2</v>
      </c>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108</v>
      </c>
      <c r="E33" s="115">
        <v>108</v>
      </c>
      <c r="F33" s="115">
        <v>108</v>
      </c>
      <c r="G33" s="115">
        <v>2</v>
      </c>
      <c r="H33" s="115">
        <v>103</v>
      </c>
      <c r="I33" s="115">
        <v>2</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23</v>
      </c>
      <c r="E35" s="115">
        <v>23</v>
      </c>
      <c r="F35" s="115">
        <v>23</v>
      </c>
      <c r="G35" s="115"/>
      <c r="H35" s="115">
        <v>22</v>
      </c>
      <c r="I35" s="115"/>
      <c r="J35" s="115">
        <v>1</v>
      </c>
      <c r="K35" s="115"/>
      <c r="L35" s="179"/>
      <c r="M35" s="113"/>
    </row>
    <row r="36" spans="1:13" ht="16.5" customHeight="1">
      <c r="A36" s="7">
        <v>31</v>
      </c>
      <c r="B36" s="293" t="s">
        <v>240</v>
      </c>
      <c r="C36" s="294"/>
      <c r="D36" s="115">
        <v>318</v>
      </c>
      <c r="E36" s="115">
        <v>318</v>
      </c>
      <c r="F36" s="115">
        <v>318</v>
      </c>
      <c r="G36" s="115"/>
      <c r="H36" s="115">
        <v>276</v>
      </c>
      <c r="I36" s="115">
        <v>18</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292</v>
      </c>
      <c r="E38" s="115">
        <v>292</v>
      </c>
      <c r="F38" s="115">
        <v>288</v>
      </c>
      <c r="G38" s="115"/>
      <c r="H38" s="115">
        <v>273</v>
      </c>
      <c r="I38" s="115">
        <v>13</v>
      </c>
      <c r="J38" s="115"/>
      <c r="K38" s="115">
        <v>4</v>
      </c>
      <c r="L38" s="179"/>
      <c r="M38" s="113"/>
    </row>
    <row r="39" spans="1:13" ht="16.5" customHeight="1">
      <c r="A39" s="7">
        <v>34</v>
      </c>
      <c r="B39" s="293" t="s">
        <v>20</v>
      </c>
      <c r="C39" s="294"/>
      <c r="D39" s="115">
        <v>385</v>
      </c>
      <c r="E39" s="115">
        <v>385</v>
      </c>
      <c r="F39" s="115">
        <v>385</v>
      </c>
      <c r="G39" s="115">
        <v>1</v>
      </c>
      <c r="H39" s="115">
        <v>370</v>
      </c>
      <c r="I39" s="115">
        <v>7</v>
      </c>
      <c r="J39" s="115"/>
      <c r="K39" s="115"/>
      <c r="L39" s="179"/>
      <c r="M39" s="113"/>
    </row>
    <row r="40" spans="1:13" ht="16.5" customHeight="1">
      <c r="A40" s="7">
        <v>35</v>
      </c>
      <c r="B40" s="293" t="s">
        <v>21</v>
      </c>
      <c r="C40" s="294"/>
      <c r="D40" s="115">
        <v>35</v>
      </c>
      <c r="E40" s="115">
        <v>34</v>
      </c>
      <c r="F40" s="115">
        <v>34</v>
      </c>
      <c r="G40" s="115">
        <v>3</v>
      </c>
      <c r="H40" s="115">
        <v>18</v>
      </c>
      <c r="I40" s="115">
        <v>10</v>
      </c>
      <c r="J40" s="115"/>
      <c r="K40" s="115">
        <v>1</v>
      </c>
      <c r="L40" s="179"/>
      <c r="M40" s="113"/>
    </row>
    <row r="41" spans="1:12" s="113" customFormat="1" ht="16.5" customHeight="1">
      <c r="A41" s="7">
        <v>36</v>
      </c>
      <c r="B41" s="293" t="s">
        <v>981</v>
      </c>
      <c r="C41" s="294"/>
      <c r="D41" s="115">
        <v>358</v>
      </c>
      <c r="E41" s="115">
        <v>358</v>
      </c>
      <c r="F41" s="115">
        <v>358</v>
      </c>
      <c r="G41" s="115">
        <v>2</v>
      </c>
      <c r="H41" s="115">
        <v>354</v>
      </c>
      <c r="I41" s="115"/>
      <c r="J41" s="115"/>
      <c r="K41" s="115"/>
      <c r="L41" s="181"/>
    </row>
    <row r="42" spans="1:13" ht="16.5" customHeight="1">
      <c r="A42" s="7">
        <v>37</v>
      </c>
      <c r="B42" s="295" t="s">
        <v>241</v>
      </c>
      <c r="C42" s="296"/>
      <c r="D42" s="115">
        <v>93</v>
      </c>
      <c r="E42" s="115">
        <v>90</v>
      </c>
      <c r="F42" s="115">
        <v>91</v>
      </c>
      <c r="G42" s="115">
        <v>4</v>
      </c>
      <c r="H42" s="115">
        <v>57</v>
      </c>
      <c r="I42" s="115">
        <v>20</v>
      </c>
      <c r="J42" s="115">
        <v>1</v>
      </c>
      <c r="K42" s="115">
        <v>2</v>
      </c>
      <c r="L42" s="179"/>
      <c r="M42" s="113"/>
    </row>
    <row r="43" spans="1:13" ht="25.5" customHeight="1">
      <c r="A43" s="7">
        <v>38</v>
      </c>
      <c r="B43" s="302" t="s">
        <v>1087</v>
      </c>
      <c r="C43" s="303"/>
      <c r="D43" s="115">
        <v>133</v>
      </c>
      <c r="E43" s="115">
        <v>129</v>
      </c>
      <c r="F43" s="115">
        <v>130</v>
      </c>
      <c r="G43" s="115">
        <v>29</v>
      </c>
      <c r="H43" s="115">
        <v>50</v>
      </c>
      <c r="I43" s="115">
        <v>20</v>
      </c>
      <c r="J43" s="115"/>
      <c r="K43" s="115">
        <v>3</v>
      </c>
      <c r="L43" s="179"/>
      <c r="M43" s="113"/>
    </row>
    <row r="44" spans="1:13" ht="16.5" customHeight="1">
      <c r="A44" s="7">
        <v>39</v>
      </c>
      <c r="B44" s="311" t="s">
        <v>982</v>
      </c>
      <c r="C44" s="312"/>
      <c r="D44" s="115">
        <v>111</v>
      </c>
      <c r="E44" s="115">
        <v>107</v>
      </c>
      <c r="F44" s="115">
        <v>110</v>
      </c>
      <c r="G44" s="115">
        <v>26</v>
      </c>
      <c r="H44" s="115">
        <v>40</v>
      </c>
      <c r="I44" s="115">
        <v>17</v>
      </c>
      <c r="J44" s="115"/>
      <c r="K44" s="115">
        <v>1</v>
      </c>
      <c r="L44" s="179"/>
      <c r="M44" s="113"/>
    </row>
    <row r="45" spans="1:12" s="113" customFormat="1" ht="30" customHeight="1">
      <c r="A45" s="7">
        <v>40</v>
      </c>
      <c r="B45" s="311" t="s">
        <v>983</v>
      </c>
      <c r="C45" s="312"/>
      <c r="D45" s="115">
        <v>86</v>
      </c>
      <c r="E45" s="115">
        <v>84</v>
      </c>
      <c r="F45" s="115">
        <v>86</v>
      </c>
      <c r="G45" s="115">
        <v>23</v>
      </c>
      <c r="H45" s="115">
        <v>35</v>
      </c>
      <c r="I45" s="115">
        <v>14</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13</v>
      </c>
      <c r="E47" s="115">
        <v>13</v>
      </c>
      <c r="F47" s="115">
        <v>12</v>
      </c>
      <c r="G47" s="115">
        <v>3</v>
      </c>
      <c r="H47" s="115">
        <v>7</v>
      </c>
      <c r="I47" s="115">
        <v>1</v>
      </c>
      <c r="J47" s="115"/>
      <c r="K47" s="115">
        <v>1</v>
      </c>
      <c r="L47" s="179"/>
      <c r="M47" s="113"/>
    </row>
    <row r="48" spans="1:13" ht="16.5" customHeight="1">
      <c r="A48" s="7">
        <v>43</v>
      </c>
      <c r="B48" s="315" t="s">
        <v>2</v>
      </c>
      <c r="C48" s="316"/>
      <c r="D48" s="115">
        <v>1</v>
      </c>
      <c r="E48" s="115">
        <v>1</v>
      </c>
      <c r="F48" s="115">
        <v>1</v>
      </c>
      <c r="G48" s="115"/>
      <c r="H48" s="115"/>
      <c r="I48" s="115">
        <v>1</v>
      </c>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1</v>
      </c>
      <c r="E51" s="115">
        <v>1</v>
      </c>
      <c r="F51" s="115"/>
      <c r="G51" s="115"/>
      <c r="H51" s="115"/>
      <c r="I51" s="115"/>
      <c r="J51" s="115"/>
      <c r="K51" s="115">
        <v>1</v>
      </c>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7</v>
      </c>
      <c r="E53" s="115">
        <v>7</v>
      </c>
      <c r="F53" s="115">
        <v>7</v>
      </c>
      <c r="G53" s="115"/>
      <c r="H53" s="115">
        <v>3</v>
      </c>
      <c r="I53" s="115">
        <v>1</v>
      </c>
      <c r="J53" s="115"/>
      <c r="K53" s="115"/>
      <c r="L53" s="179"/>
      <c r="M53" s="113"/>
    </row>
    <row r="54" spans="1:11" ht="16.5" customHeight="1">
      <c r="A54" s="7">
        <v>49</v>
      </c>
      <c r="B54" s="307" t="s">
        <v>65</v>
      </c>
      <c r="C54" s="308"/>
      <c r="D54" s="115">
        <v>85</v>
      </c>
      <c r="E54" s="115">
        <v>85</v>
      </c>
      <c r="F54" s="115">
        <v>85</v>
      </c>
      <c r="G54" s="115"/>
      <c r="H54" s="115">
        <v>74</v>
      </c>
      <c r="I54" s="115">
        <v>6</v>
      </c>
      <c r="J54" s="115"/>
      <c r="K54" s="115"/>
    </row>
    <row r="55" spans="1:11" ht="16.5" customHeight="1">
      <c r="A55" s="7">
        <v>50</v>
      </c>
      <c r="B55" s="314" t="s">
        <v>1088</v>
      </c>
      <c r="C55" s="314"/>
      <c r="D55" s="121">
        <f>D6+D43+D54</f>
        <v>2451</v>
      </c>
      <c r="E55" s="121">
        <f>E6+E43+E54</f>
        <v>2417</v>
      </c>
      <c r="F55" s="121">
        <f>F6+F43+F54</f>
        <v>2384</v>
      </c>
      <c r="G55" s="121">
        <f>G6+G43+G54</f>
        <v>43</v>
      </c>
      <c r="H55" s="121">
        <f>H6+H43+H54</f>
        <v>2061</v>
      </c>
      <c r="I55" s="121">
        <f>I6+I43+I54</f>
        <v>116</v>
      </c>
      <c r="J55" s="148">
        <f>J6+J43+J54</f>
        <v>18</v>
      </c>
      <c r="K55" s="121">
        <f>K6+K43+K54</f>
        <v>67</v>
      </c>
    </row>
    <row r="56" spans="1:11" s="113" customFormat="1" ht="16.5" customHeight="1">
      <c r="A56" s="7">
        <v>51</v>
      </c>
      <c r="B56" s="313" t="s">
        <v>52</v>
      </c>
      <c r="C56" s="313"/>
      <c r="D56" s="115">
        <v>11</v>
      </c>
      <c r="E56" s="115">
        <v>11</v>
      </c>
      <c r="F56" s="115">
        <v>10</v>
      </c>
      <c r="G56" s="115"/>
      <c r="H56" s="115">
        <v>6</v>
      </c>
      <c r="I56" s="115">
        <v>4</v>
      </c>
      <c r="J56" s="115"/>
      <c r="K56" s="115">
        <v>1</v>
      </c>
    </row>
    <row r="57" spans="1:11" s="113" customFormat="1" ht="16.5" customHeight="1">
      <c r="A57" s="7">
        <v>52</v>
      </c>
      <c r="B57" s="313" t="s">
        <v>70</v>
      </c>
      <c r="C57" s="313"/>
      <c r="D57" s="115">
        <v>595</v>
      </c>
      <c r="E57" s="115">
        <v>589</v>
      </c>
      <c r="F57" s="115">
        <v>590</v>
      </c>
      <c r="G57" s="115">
        <v>2</v>
      </c>
      <c r="H57" s="115">
        <v>546</v>
      </c>
      <c r="I57" s="115">
        <v>18</v>
      </c>
      <c r="J57" s="115">
        <v>3</v>
      </c>
      <c r="K57" s="115">
        <v>5</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&amp;L356B9F8F&amp;C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11</v>
      </c>
      <c r="D7" s="52">
        <v>10</v>
      </c>
      <c r="E7" s="52">
        <v>10</v>
      </c>
      <c r="F7" s="52"/>
      <c r="G7" s="52">
        <v>5</v>
      </c>
      <c r="H7" s="52">
        <v>4</v>
      </c>
      <c r="I7" s="52">
        <v>1</v>
      </c>
      <c r="J7" s="182"/>
      <c r="K7" s="182"/>
      <c r="L7" s="182"/>
    </row>
    <row r="8" spans="1:12" ht="15.75" customHeight="1">
      <c r="A8" s="50">
        <v>3</v>
      </c>
      <c r="B8" s="51" t="s">
        <v>35</v>
      </c>
      <c r="C8" s="132">
        <v>10</v>
      </c>
      <c r="D8" s="52">
        <v>10</v>
      </c>
      <c r="E8" s="52">
        <v>9</v>
      </c>
      <c r="F8" s="52">
        <v>2</v>
      </c>
      <c r="G8" s="52"/>
      <c r="H8" s="52">
        <v>3</v>
      </c>
      <c r="I8" s="52">
        <v>1</v>
      </c>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1</v>
      </c>
      <c r="D11" s="52">
        <v>1</v>
      </c>
      <c r="E11" s="52">
        <v>1</v>
      </c>
      <c r="F11" s="52"/>
      <c r="G11" s="52">
        <v>1</v>
      </c>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3</v>
      </c>
      <c r="D14" s="52">
        <v>2</v>
      </c>
      <c r="E14" s="52">
        <v>2</v>
      </c>
      <c r="F14" s="52"/>
      <c r="G14" s="52">
        <v>1</v>
      </c>
      <c r="H14" s="52">
        <v>1</v>
      </c>
      <c r="I14" s="52">
        <v>1</v>
      </c>
      <c r="J14" s="182"/>
      <c r="K14" s="182"/>
      <c r="L14" s="182"/>
    </row>
    <row r="15" spans="1:12" ht="31.5" customHeight="1">
      <c r="A15" s="50">
        <v>10</v>
      </c>
      <c r="B15" s="51" t="s">
        <v>95</v>
      </c>
      <c r="C15" s="132">
        <v>106</v>
      </c>
      <c r="D15" s="52">
        <v>103</v>
      </c>
      <c r="E15" s="52">
        <v>100</v>
      </c>
      <c r="F15" s="52">
        <v>2</v>
      </c>
      <c r="G15" s="52">
        <v>90</v>
      </c>
      <c r="H15" s="52">
        <v>8</v>
      </c>
      <c r="I15" s="52">
        <v>6</v>
      </c>
      <c r="J15" s="182"/>
      <c r="K15" s="182"/>
      <c r="L15" s="182"/>
    </row>
    <row r="16" spans="1:12" ht="48" customHeight="1">
      <c r="A16" s="50">
        <v>11</v>
      </c>
      <c r="B16" s="51" t="s">
        <v>42</v>
      </c>
      <c r="C16" s="132">
        <v>22</v>
      </c>
      <c r="D16" s="52">
        <v>13</v>
      </c>
      <c r="E16" s="52">
        <v>19</v>
      </c>
      <c r="F16" s="52"/>
      <c r="G16" s="52">
        <v>4</v>
      </c>
      <c r="H16" s="52">
        <v>6</v>
      </c>
      <c r="I16" s="52">
        <v>3</v>
      </c>
      <c r="J16" s="182"/>
      <c r="K16" s="182"/>
      <c r="L16" s="182"/>
    </row>
    <row r="17" spans="1:12" ht="15.75" customHeight="1">
      <c r="A17" s="50">
        <v>12</v>
      </c>
      <c r="B17" s="51" t="s">
        <v>43</v>
      </c>
      <c r="C17" s="132">
        <v>2</v>
      </c>
      <c r="D17" s="52">
        <v>2</v>
      </c>
      <c r="E17" s="52">
        <v>1</v>
      </c>
      <c r="F17" s="52"/>
      <c r="G17" s="52">
        <v>1</v>
      </c>
      <c r="H17" s="52"/>
      <c r="I17" s="52">
        <v>1</v>
      </c>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4</v>
      </c>
      <c r="D22" s="52">
        <v>4</v>
      </c>
      <c r="E22" s="52">
        <v>4</v>
      </c>
      <c r="F22" s="52"/>
      <c r="G22" s="52">
        <v>2</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v>1</v>
      </c>
      <c r="D24" s="52">
        <v>1</v>
      </c>
      <c r="E24" s="52">
        <v>1</v>
      </c>
      <c r="F24" s="52"/>
      <c r="G24" s="52"/>
      <c r="H24" s="52">
        <v>1</v>
      </c>
      <c r="I24" s="52"/>
      <c r="J24" s="182"/>
      <c r="K24" s="182"/>
      <c r="L24" s="182"/>
    </row>
    <row r="25" spans="1:12" ht="19.5" customHeight="1">
      <c r="A25" s="50">
        <v>20</v>
      </c>
      <c r="B25" s="54" t="s">
        <v>91</v>
      </c>
      <c r="C25" s="132">
        <v>14</v>
      </c>
      <c r="D25" s="52">
        <v>14</v>
      </c>
      <c r="E25" s="52">
        <v>13</v>
      </c>
      <c r="F25" s="52"/>
      <c r="G25" s="52">
        <v>9</v>
      </c>
      <c r="H25" s="52">
        <v>2</v>
      </c>
      <c r="I25" s="52">
        <v>1</v>
      </c>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v>1</v>
      </c>
      <c r="D28" s="52">
        <v>1</v>
      </c>
      <c r="E28" s="52">
        <v>1</v>
      </c>
      <c r="F28" s="52"/>
      <c r="G28" s="52"/>
      <c r="H28" s="52">
        <v>1</v>
      </c>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32</v>
      </c>
      <c r="D30" s="52">
        <v>32</v>
      </c>
      <c r="E30" s="52">
        <v>31</v>
      </c>
      <c r="F30" s="52">
        <v>4</v>
      </c>
      <c r="G30" s="52">
        <v>18</v>
      </c>
      <c r="H30" s="52">
        <v>5</v>
      </c>
      <c r="I30" s="52">
        <v>1</v>
      </c>
      <c r="J30" s="182"/>
      <c r="K30" s="182"/>
      <c r="L30" s="182"/>
    </row>
    <row r="31" spans="1:12" ht="15.75" customHeight="1">
      <c r="A31" s="50">
        <v>26</v>
      </c>
      <c r="B31" s="55" t="s">
        <v>213</v>
      </c>
      <c r="C31" s="52">
        <f>SUM(C6:C30)</f>
        <v>207</v>
      </c>
      <c r="D31" s="52">
        <f>SUM(D6:D30)</f>
        <v>193</v>
      </c>
      <c r="E31" s="52">
        <f>SUM(E6:E30)</f>
        <v>192</v>
      </c>
      <c r="F31" s="52">
        <f>SUM(F6:F30)</f>
        <v>8</v>
      </c>
      <c r="G31" s="52">
        <f>SUM(G6:G30)</f>
        <v>131</v>
      </c>
      <c r="H31" s="52">
        <f>SUM(H6:H30)</f>
        <v>31</v>
      </c>
      <c r="I31" s="52">
        <f>SUM(I6:I30)</f>
        <v>15</v>
      </c>
      <c r="J31" s="182"/>
      <c r="K31" s="182"/>
      <c r="L31" s="182"/>
    </row>
    <row r="32" spans="1:12" ht="15.75" customHeight="1">
      <c r="A32" s="50">
        <v>27</v>
      </c>
      <c r="B32" s="57" t="s">
        <v>52</v>
      </c>
      <c r="C32" s="52">
        <v>2</v>
      </c>
      <c r="D32" s="132">
        <v>2</v>
      </c>
      <c r="E32" s="132">
        <v>1</v>
      </c>
      <c r="F32" s="132"/>
      <c r="G32" s="132">
        <v>1</v>
      </c>
      <c r="H32" s="141"/>
      <c r="I32" s="132">
        <v>1</v>
      </c>
      <c r="J32" s="182"/>
      <c r="K32" s="182"/>
      <c r="L32" s="182"/>
    </row>
    <row r="33" spans="1:12" ht="15.75" customHeight="1">
      <c r="A33" s="50">
        <v>28</v>
      </c>
      <c r="B33" s="57" t="s">
        <v>70</v>
      </c>
      <c r="C33" s="52">
        <v>31</v>
      </c>
      <c r="D33" s="132">
        <v>29</v>
      </c>
      <c r="E33" s="132">
        <v>28</v>
      </c>
      <c r="F33" s="132">
        <v>2</v>
      </c>
      <c r="G33" s="132">
        <v>19</v>
      </c>
      <c r="H33" s="141">
        <v>3</v>
      </c>
      <c r="I33" s="132">
        <v>3</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&amp;L356B9F8F&amp;C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v>1</v>
      </c>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1</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v>1</v>
      </c>
      <c r="D28" s="134">
        <v>1</v>
      </c>
      <c r="E28" s="134">
        <v>1</v>
      </c>
      <c r="F28" s="134">
        <v>1</v>
      </c>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&amp;L356B9F8F&amp;C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5</v>
      </c>
      <c r="E6" s="106">
        <f>SUM(E7:E11)</f>
        <v>4</v>
      </c>
      <c r="F6" s="106">
        <f>SUM(F7:F11)</f>
        <v>4</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v>1</v>
      </c>
      <c r="E8" s="103"/>
      <c r="F8" s="103"/>
      <c r="G8" s="103"/>
      <c r="H8" s="103">
        <v>1</v>
      </c>
      <c r="I8" s="103"/>
      <c r="J8" s="103"/>
      <c r="K8" s="103">
        <v>1</v>
      </c>
      <c r="L8" s="103"/>
    </row>
    <row r="9" spans="1:12" ht="49.5" customHeight="1">
      <c r="A9" s="91">
        <v>4</v>
      </c>
      <c r="B9" s="364" t="s">
        <v>197</v>
      </c>
      <c r="C9" s="365"/>
      <c r="D9" s="102">
        <v>4</v>
      </c>
      <c r="E9" s="103">
        <v>4</v>
      </c>
      <c r="F9" s="103">
        <v>4</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&amp;L356B9F8F&amp;C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Мазняк.Григорий</cp:lastModifiedBy>
  <cp:lastPrinted>2023-05-08T11:42:27Z</cp:lastPrinted>
  <dcterms:created xsi:type="dcterms:W3CDTF">2015-09-09T11:45:10Z</dcterms:created>
  <dcterms:modified xsi:type="dcterms:W3CDTF">2024-01-24T06:27:28Z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1-к_00331_4.2023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356B9F8F</vt:lpwstr>
  </property>
  <property fmtid="{D5CDD505-2E9C-101B-9397-08002B2CF9AE}" pid="9" name="Підрозділ">
    <vt:lpwstr>Жовтневий районний суд м. Запоріжжя</vt:lpwstr>
  </property>
  <property fmtid="{D5CDD505-2E9C-101B-9397-08002B2CF9AE}" pid="10" name="ПідрозділDBID">
    <vt:i4>0</vt:i4>
  </property>
  <property fmtid="{D5CDD505-2E9C-101B-9397-08002B2CF9AE}" pid="11" name="ПідрозділID">
    <vt:i4>535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